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922" activeTab="12"/>
  </bookViews>
  <sheets>
    <sheet name="省级" sheetId="43" r:id="rId1"/>
    <sheet name="市级" sheetId="44" r:id="rId2"/>
    <sheet name="县级" sheetId="40" r:id="rId3"/>
    <sheet name="潞州区√" sheetId="45" r:id="rId4"/>
    <sheet name="上党区√" sheetId="47" r:id="rId5"/>
    <sheet name="潞城区√" sheetId="48" r:id="rId6"/>
    <sheet name="屯留区√" sheetId="49" r:id="rId7"/>
    <sheet name="长子县√" sheetId="50" r:id="rId8"/>
    <sheet name="壶关县√" sheetId="51" r:id="rId9"/>
    <sheet name="平顺县√" sheetId="52" r:id="rId10"/>
    <sheet name="襄垣县√" sheetId="53" r:id="rId11"/>
    <sheet name="黎城县√" sheetId="54" r:id="rId12"/>
    <sheet name="武乡县√" sheetId="55" r:id="rId13"/>
    <sheet name="沁县√" sheetId="56" r:id="rId14"/>
    <sheet name="沁源县√" sheetId="57" r:id="rId15"/>
    <sheet name="漳泽湖" sheetId="58" r:id="rId16"/>
    <sheet name="Sheet1" sheetId="59" r:id="rId17"/>
    <sheet name="Sheet2" sheetId="60" r:id="rId18"/>
  </sheets>
  <definedNames>
    <definedName name="_xlnm._FilterDatabase" localSheetId="3" hidden="1">潞州区√!$N$1:$N$93</definedName>
    <definedName name="_xlnm._FilterDatabase" localSheetId="4" hidden="1">上党区√!$N$1:$N$81</definedName>
    <definedName name="_xlnm._FilterDatabase" localSheetId="5" hidden="1">潞城区√!$O$6:$O$74</definedName>
    <definedName name="_xlnm._FilterDatabase" localSheetId="6" hidden="1">屯留区√!$N$6:$N$101</definedName>
    <definedName name="_xlnm._FilterDatabase" localSheetId="7" hidden="1">长子县√!$O$1:$O$144</definedName>
    <definedName name="_xlnm._FilterDatabase" localSheetId="8" hidden="1">壶关县√!$N$1:$N$161</definedName>
    <definedName name="_xlnm._FilterDatabase" localSheetId="9" hidden="1">平顺县√!$N$6:$N$94</definedName>
    <definedName name="_xlnm._FilterDatabase" localSheetId="10" hidden="1">襄垣县√!$N$6:$N$83</definedName>
    <definedName name="_xlnm._FilterDatabase" localSheetId="11" hidden="1">黎城县√!$O$1:$O$101</definedName>
    <definedName name="_xlnm._FilterDatabase" localSheetId="12" hidden="1">武乡县√!$N$1:$N$182</definedName>
    <definedName name="_xlnm._FilterDatabase" localSheetId="13" hidden="1">沁县√!$N$8:$N$106</definedName>
    <definedName name="_xlnm._FilterDatabase" localSheetId="14" hidden="1">沁源县√!$N$1:$N$145</definedName>
    <definedName name="_xlnm._FilterDatabase" localSheetId="1" hidden="1">市级!$D$1:$D$75</definedName>
    <definedName name="_xlnm._FilterDatabase" localSheetId="2" hidden="1">县级!$A$1:$P$176</definedName>
    <definedName name="_xlnm.Print_Titles" localSheetId="0">省级!$1:$4</definedName>
    <definedName name="_xlnm.Print_Titles" localSheetId="1">市级!$1:$4</definedName>
    <definedName name="_xlnm.Print_Titles" localSheetId="2">县级!$1:$4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<sst xmlns="http://schemas.openxmlformats.org/spreadsheetml/2006/main" count="6928" uniqueCount="3490">
  <si>
    <t>长治市6条省管河流河长名单</t>
  </si>
  <si>
    <r>
      <rPr>
        <sz val="11"/>
        <rFont val="仿宋_GB2312"/>
        <charset val="134"/>
      </rPr>
      <t>序号</t>
    </r>
  </si>
  <si>
    <r>
      <rPr>
        <sz val="11"/>
        <rFont val="仿宋_GB2312"/>
        <charset val="134"/>
      </rPr>
      <t>河流名称</t>
    </r>
  </si>
  <si>
    <r>
      <rPr>
        <sz val="11"/>
        <rFont val="仿宋_GB2312"/>
        <charset val="134"/>
      </rPr>
      <t>河流长度（</t>
    </r>
    <r>
      <rPr>
        <sz val="11"/>
        <rFont val="Times New Roman"/>
        <charset val="134"/>
      </rPr>
      <t>km)</t>
    </r>
  </si>
  <si>
    <r>
      <rPr>
        <sz val="11"/>
        <rFont val="仿宋_GB2312"/>
        <charset val="134"/>
      </rPr>
      <t>流域面积</t>
    </r>
    <r>
      <rPr>
        <sz val="11"/>
        <rFont val="Times New Roman"/>
        <charset val="134"/>
      </rPr>
      <t>(km</t>
    </r>
    <r>
      <rPr>
        <vertAlign val="superscript"/>
        <sz val="11"/>
        <rFont val="Times New Roman"/>
        <charset val="134"/>
      </rPr>
      <t>2</t>
    </r>
    <r>
      <rPr>
        <sz val="11"/>
        <rFont val="Times New Roman"/>
        <charset val="134"/>
      </rPr>
      <t>)</t>
    </r>
  </si>
  <si>
    <r>
      <rPr>
        <sz val="11"/>
        <rFont val="仿宋_GB2312"/>
        <charset val="134"/>
      </rPr>
      <t>省级河长</t>
    </r>
  </si>
  <si>
    <r>
      <rPr>
        <sz val="11"/>
        <rFont val="仿宋_GB2312"/>
        <charset val="134"/>
      </rPr>
      <t>市级河长</t>
    </r>
  </si>
  <si>
    <r>
      <rPr>
        <sz val="11"/>
        <rFont val="仿宋_GB2312"/>
        <charset val="134"/>
      </rPr>
      <t>流经县河流、河长</t>
    </r>
  </si>
  <si>
    <r>
      <rPr>
        <sz val="11"/>
        <rFont val="仿宋_GB2312"/>
        <charset val="134"/>
      </rPr>
      <t>流经乡河流、河长</t>
    </r>
  </si>
  <si>
    <r>
      <rPr>
        <sz val="11"/>
        <rFont val="仿宋_GB2312"/>
        <charset val="134"/>
      </rPr>
      <t>是否常年流水河流</t>
    </r>
  </si>
  <si>
    <t>省级代码</t>
  </si>
  <si>
    <r>
      <rPr>
        <sz val="11"/>
        <rFont val="仿宋_GB2312"/>
        <charset val="134"/>
      </rPr>
      <t>姓名</t>
    </r>
  </si>
  <si>
    <r>
      <rPr>
        <sz val="11"/>
        <rFont val="仿宋_GB2312"/>
        <charset val="134"/>
      </rPr>
      <t>职务</t>
    </r>
  </si>
  <si>
    <r>
      <rPr>
        <sz val="11"/>
        <rFont val="仿宋_GB2312"/>
        <charset val="134"/>
      </rPr>
      <t>联系方式</t>
    </r>
  </si>
  <si>
    <r>
      <rPr>
        <sz val="11"/>
        <rFont val="仿宋_GB2312"/>
        <charset val="134"/>
      </rPr>
      <t>流经县</t>
    </r>
  </si>
  <si>
    <r>
      <rPr>
        <sz val="11"/>
        <rFont val="仿宋_GB2312"/>
        <charset val="134"/>
      </rPr>
      <t>流经乡镇</t>
    </r>
  </si>
  <si>
    <r>
      <rPr>
        <sz val="9"/>
        <color rgb="FFFF0000"/>
        <rFont val="仿宋_GB2312"/>
        <charset val="134"/>
      </rPr>
      <t>浊漳河南源</t>
    </r>
  </si>
  <si>
    <r>
      <rPr>
        <sz val="9"/>
        <color rgb="FFFF0000"/>
        <rFont val="仿宋_GB2312"/>
        <charset val="134"/>
      </rPr>
      <t>杨勤荣</t>
    </r>
  </si>
  <si>
    <r>
      <rPr>
        <sz val="9"/>
        <color rgb="FFFF0000"/>
        <rFont val="仿宋_GB2312"/>
        <charset val="134"/>
      </rPr>
      <t>副省长</t>
    </r>
  </si>
  <si>
    <r>
      <rPr>
        <sz val="9"/>
        <color rgb="FFFF0000"/>
        <rFont val="仿宋_GB2312"/>
        <charset val="134"/>
      </rPr>
      <t>陈向阳</t>
    </r>
  </si>
  <si>
    <r>
      <rPr>
        <sz val="9"/>
        <color rgb="FFFF0000"/>
        <rFont val="仿宋_GB2312"/>
        <charset val="134"/>
      </rPr>
      <t>市长</t>
    </r>
  </si>
  <si>
    <r>
      <rPr>
        <sz val="9"/>
        <rFont val="仿宋_GB2312"/>
        <charset val="134"/>
      </rPr>
      <t>长子县</t>
    </r>
  </si>
  <si>
    <r>
      <rPr>
        <sz val="9"/>
        <rFont val="仿宋_GB2312"/>
        <charset val="134"/>
      </rPr>
      <t>牛志强</t>
    </r>
  </si>
  <si>
    <r>
      <rPr>
        <sz val="9"/>
        <rFont val="仿宋_GB2312"/>
        <charset val="134"/>
      </rPr>
      <t>县长</t>
    </r>
  </si>
  <si>
    <r>
      <rPr>
        <sz val="9"/>
        <rFont val="仿宋_GB2312"/>
        <charset val="134"/>
      </rPr>
      <t>石哲镇</t>
    </r>
  </si>
  <si>
    <r>
      <rPr>
        <sz val="9"/>
        <rFont val="仿宋_GB2312"/>
        <charset val="134"/>
      </rPr>
      <t>李勇</t>
    </r>
  </si>
  <si>
    <r>
      <rPr>
        <sz val="9"/>
        <rFont val="仿宋_GB2312"/>
        <charset val="134"/>
      </rPr>
      <t>镇长</t>
    </r>
  </si>
  <si>
    <t>√</t>
  </si>
  <si>
    <t>0006</t>
  </si>
  <si>
    <r>
      <rPr>
        <sz val="9"/>
        <rFont val="仿宋_GB2312"/>
        <charset val="134"/>
      </rPr>
      <t>南陈镇</t>
    </r>
  </si>
  <si>
    <r>
      <rPr>
        <sz val="9"/>
        <rFont val="仿宋_GB2312"/>
        <charset val="134"/>
      </rPr>
      <t>闫珂珂</t>
    </r>
  </si>
  <si>
    <r>
      <rPr>
        <sz val="9"/>
        <rFont val="仿宋_GB2312"/>
        <charset val="134"/>
      </rPr>
      <t>大堡头镇</t>
    </r>
  </si>
  <si>
    <r>
      <rPr>
        <sz val="9"/>
        <rFont val="仿宋_GB2312"/>
        <charset val="134"/>
      </rPr>
      <t>王栋</t>
    </r>
  </si>
  <si>
    <r>
      <rPr>
        <sz val="9"/>
        <rFont val="仿宋_GB2312"/>
        <charset val="134"/>
      </rPr>
      <t>丹朱镇</t>
    </r>
  </si>
  <si>
    <r>
      <rPr>
        <sz val="9"/>
        <rFont val="仿宋_GB2312"/>
        <charset val="134"/>
      </rPr>
      <t>柴鹏松</t>
    </r>
  </si>
  <si>
    <r>
      <rPr>
        <sz val="9"/>
        <rFont val="仿宋_GB2312"/>
        <charset val="134"/>
      </rPr>
      <t>宋村镇</t>
    </r>
  </si>
  <si>
    <r>
      <rPr>
        <sz val="9"/>
        <rFont val="仿宋_GB2312"/>
        <charset val="134"/>
      </rPr>
      <t>韩征</t>
    </r>
  </si>
  <si>
    <r>
      <rPr>
        <sz val="9"/>
        <rFont val="仿宋_GB2312"/>
        <charset val="134"/>
      </rPr>
      <t>南漳镇</t>
    </r>
  </si>
  <si>
    <r>
      <rPr>
        <sz val="9"/>
        <rFont val="仿宋_GB2312"/>
        <charset val="134"/>
      </rPr>
      <t>牛志</t>
    </r>
  </si>
  <si>
    <r>
      <rPr>
        <sz val="9"/>
        <rFont val="仿宋_GB2312"/>
        <charset val="134"/>
      </rPr>
      <t>上党区</t>
    </r>
  </si>
  <si>
    <r>
      <rPr>
        <sz val="9"/>
        <rFont val="仿宋_GB2312"/>
        <charset val="134"/>
      </rPr>
      <t>冯丽华</t>
    </r>
  </si>
  <si>
    <r>
      <rPr>
        <sz val="9"/>
        <rFont val="仿宋_GB2312"/>
        <charset val="134"/>
      </rPr>
      <t>区长</t>
    </r>
  </si>
  <si>
    <r>
      <rPr>
        <sz val="9"/>
        <rFont val="仿宋_GB2312"/>
        <charset val="134"/>
      </rPr>
      <t>郝家庄镇</t>
    </r>
  </si>
  <si>
    <r>
      <rPr>
        <sz val="9"/>
        <rFont val="仿宋_GB2312"/>
        <charset val="134"/>
      </rPr>
      <t>姚景方</t>
    </r>
  </si>
  <si>
    <r>
      <rPr>
        <sz val="9"/>
        <rFont val="仿宋_GB2312"/>
        <charset val="134"/>
      </rPr>
      <t>书记</t>
    </r>
  </si>
  <si>
    <r>
      <rPr>
        <sz val="9"/>
        <rFont val="仿宋_GB2312"/>
        <charset val="134"/>
      </rPr>
      <t>潞州区</t>
    </r>
  </si>
  <si>
    <r>
      <rPr>
        <sz val="9"/>
        <rFont val="仿宋_GB2312"/>
        <charset val="134"/>
      </rPr>
      <t>魏振东</t>
    </r>
  </si>
  <si>
    <r>
      <rPr>
        <sz val="9"/>
        <rFont val="仿宋_GB2312"/>
        <charset val="134"/>
      </rPr>
      <t>堠北庄街道</t>
    </r>
  </si>
  <si>
    <r>
      <rPr>
        <sz val="9"/>
        <rFont val="仿宋_GB2312"/>
        <charset val="134"/>
      </rPr>
      <t>莫江勇</t>
    </r>
  </si>
  <si>
    <r>
      <rPr>
        <sz val="9"/>
        <rFont val="仿宋_GB2312"/>
        <charset val="134"/>
      </rPr>
      <t>主任</t>
    </r>
  </si>
  <si>
    <r>
      <rPr>
        <sz val="9"/>
        <rFont val="仿宋_GB2312"/>
        <charset val="134"/>
      </rPr>
      <t>大辛庄街道</t>
    </r>
  </si>
  <si>
    <r>
      <rPr>
        <sz val="9"/>
        <rFont val="仿宋_GB2312"/>
        <charset val="134"/>
      </rPr>
      <t>苗晋宏</t>
    </r>
  </si>
  <si>
    <r>
      <rPr>
        <sz val="9"/>
        <rFont val="仿宋_GB2312"/>
        <charset val="134"/>
      </rPr>
      <t>马厂镇</t>
    </r>
  </si>
  <si>
    <t>李力</t>
  </si>
  <si>
    <r>
      <rPr>
        <sz val="9"/>
        <rFont val="仿宋_GB2312"/>
        <charset val="134"/>
      </rPr>
      <t>黄碾镇</t>
    </r>
  </si>
  <si>
    <t>郜廷杰</t>
  </si>
  <si>
    <r>
      <rPr>
        <sz val="9"/>
        <rFont val="仿宋_GB2312"/>
        <charset val="134"/>
      </rPr>
      <t>西白兔镇</t>
    </r>
  </si>
  <si>
    <r>
      <rPr>
        <sz val="9"/>
        <rFont val="仿宋_GB2312"/>
        <charset val="134"/>
      </rPr>
      <t>王韶强</t>
    </r>
  </si>
  <si>
    <r>
      <rPr>
        <sz val="9"/>
        <rFont val="仿宋_GB2312"/>
        <charset val="134"/>
      </rPr>
      <t>潞城区</t>
    </r>
  </si>
  <si>
    <r>
      <rPr>
        <sz val="9"/>
        <color rgb="FF000000"/>
        <rFont val="仿宋_GB2312"/>
        <charset val="134"/>
      </rPr>
      <t>柴哲</t>
    </r>
  </si>
  <si>
    <r>
      <rPr>
        <sz val="9"/>
        <color rgb="FF000000"/>
        <rFont val="仿宋_GB2312"/>
        <charset val="134"/>
      </rPr>
      <t>区长</t>
    </r>
  </si>
  <si>
    <r>
      <rPr>
        <sz val="9"/>
        <rFont val="仿宋_GB2312"/>
        <charset val="134"/>
      </rPr>
      <t>史回镇</t>
    </r>
  </si>
  <si>
    <r>
      <rPr>
        <sz val="9"/>
        <color rgb="FF000000"/>
        <rFont val="仿宋_GB2312"/>
        <charset val="134"/>
      </rPr>
      <t>苏成华</t>
    </r>
  </si>
  <si>
    <r>
      <rPr>
        <sz val="9"/>
        <rFont val="仿宋_GB2312"/>
        <charset val="134"/>
      </rPr>
      <t>店上镇</t>
    </r>
  </si>
  <si>
    <r>
      <rPr>
        <sz val="9"/>
        <color rgb="FF000000"/>
        <rFont val="仿宋_GB2312"/>
        <charset val="134"/>
      </rPr>
      <t>宋鑫宇</t>
    </r>
  </si>
  <si>
    <r>
      <rPr>
        <sz val="9"/>
        <color rgb="FF000000"/>
        <rFont val="仿宋_GB2312"/>
        <charset val="134"/>
      </rPr>
      <t>镇长</t>
    </r>
  </si>
  <si>
    <r>
      <rPr>
        <sz val="9"/>
        <rFont val="仿宋_GB2312"/>
        <charset val="134"/>
      </rPr>
      <t>襄垣县</t>
    </r>
  </si>
  <si>
    <r>
      <rPr>
        <sz val="9"/>
        <rFont val="仿宋_GB2312"/>
        <charset val="134"/>
      </rPr>
      <t>段联刚</t>
    </r>
  </si>
  <si>
    <r>
      <rPr>
        <sz val="9"/>
        <rFont val="仿宋_GB2312"/>
        <charset val="134"/>
      </rPr>
      <t>王桥镇</t>
    </r>
  </si>
  <si>
    <r>
      <rPr>
        <sz val="9"/>
        <rFont val="仿宋_GB2312"/>
        <charset val="134"/>
      </rPr>
      <t>付宁</t>
    </r>
  </si>
  <si>
    <r>
      <rPr>
        <sz val="9"/>
        <color rgb="FFFF0000"/>
        <rFont val="仿宋_GB2312"/>
        <charset val="134"/>
      </rPr>
      <t>浊漳河北源</t>
    </r>
  </si>
  <si>
    <r>
      <rPr>
        <sz val="9"/>
        <color rgb="FFFF0000"/>
        <rFont val="仿宋_GB2312"/>
        <charset val="134"/>
      </rPr>
      <t>邢张朋</t>
    </r>
  </si>
  <si>
    <r>
      <rPr>
        <sz val="9"/>
        <color rgb="FFFF0000"/>
        <rFont val="仿宋_GB2312"/>
        <charset val="134"/>
      </rPr>
      <t>副市长</t>
    </r>
  </si>
  <si>
    <r>
      <rPr>
        <sz val="9"/>
        <color rgb="FFFF0000"/>
        <rFont val="仿宋_GB2312"/>
        <charset val="134"/>
      </rPr>
      <t>武乡县</t>
    </r>
  </si>
  <si>
    <r>
      <rPr>
        <sz val="9"/>
        <color rgb="FFFF0000"/>
        <rFont val="仿宋_GB2312"/>
        <charset val="134"/>
      </rPr>
      <t>王书文</t>
    </r>
  </si>
  <si>
    <r>
      <rPr>
        <sz val="9"/>
        <color rgb="FFFF0000"/>
        <rFont val="仿宋_GB2312"/>
        <charset val="134"/>
      </rPr>
      <t>县长</t>
    </r>
  </si>
  <si>
    <r>
      <rPr>
        <sz val="9"/>
        <color rgb="FFFF0000"/>
        <rFont val="仿宋_GB2312"/>
        <charset val="134"/>
      </rPr>
      <t>丰州镇</t>
    </r>
  </si>
  <si>
    <r>
      <rPr>
        <sz val="9"/>
        <color rgb="FFFF0000"/>
        <rFont val="仿宋_GB2312"/>
        <charset val="134"/>
      </rPr>
      <t>王东</t>
    </r>
  </si>
  <si>
    <r>
      <rPr>
        <sz val="9"/>
        <color rgb="FFFF0000"/>
        <rFont val="仿宋_GB2312"/>
        <charset val="134"/>
      </rPr>
      <t>书记</t>
    </r>
  </si>
  <si>
    <t>0014</t>
  </si>
  <si>
    <r>
      <rPr>
        <sz val="9"/>
        <color rgb="FFFF0000"/>
        <rFont val="仿宋_GB2312"/>
        <charset val="134"/>
      </rPr>
      <t>张中强</t>
    </r>
  </si>
  <si>
    <r>
      <rPr>
        <sz val="9"/>
        <color rgb="FFFF0000"/>
        <rFont val="仿宋_GB2312"/>
        <charset val="134"/>
      </rPr>
      <t>镇长</t>
    </r>
  </si>
  <si>
    <r>
      <rPr>
        <sz val="9"/>
        <color rgb="FFFF0000"/>
        <rFont val="仿宋_GB2312"/>
        <charset val="134"/>
      </rPr>
      <t>大有乡</t>
    </r>
  </si>
  <si>
    <r>
      <rPr>
        <sz val="9"/>
        <color rgb="FFFF0000"/>
        <rFont val="仿宋_GB2312"/>
        <charset val="134"/>
      </rPr>
      <t>赵鹏飞</t>
    </r>
  </si>
  <si>
    <r>
      <rPr>
        <sz val="9"/>
        <color rgb="FFFF0000"/>
        <rFont val="仿宋_GB2312"/>
        <charset val="134"/>
      </rPr>
      <t>申志涛</t>
    </r>
  </si>
  <si>
    <r>
      <rPr>
        <sz val="9"/>
        <color rgb="FFFF0000"/>
        <rFont val="仿宋_GB2312"/>
        <charset val="134"/>
      </rPr>
      <t>乡长</t>
    </r>
  </si>
  <si>
    <r>
      <rPr>
        <sz val="9"/>
        <color rgb="FFFF0000"/>
        <rFont val="仿宋_GB2312"/>
        <charset val="134"/>
      </rPr>
      <t>上司乡</t>
    </r>
  </si>
  <si>
    <r>
      <rPr>
        <sz val="9"/>
        <color rgb="FFFF0000"/>
        <rFont val="仿宋_GB2312"/>
        <charset val="134"/>
      </rPr>
      <t>韩飞</t>
    </r>
  </si>
  <si>
    <r>
      <rPr>
        <sz val="9"/>
        <color rgb="FFFF0000"/>
        <rFont val="仿宋_GB2312"/>
        <charset val="134"/>
      </rPr>
      <t>王志波</t>
    </r>
  </si>
  <si>
    <r>
      <rPr>
        <sz val="9"/>
        <color rgb="FFFF0000"/>
        <rFont val="仿宋_GB2312"/>
        <charset val="134"/>
      </rPr>
      <t>监漳镇</t>
    </r>
  </si>
  <si>
    <r>
      <rPr>
        <sz val="9"/>
        <color rgb="FFFF0000"/>
        <rFont val="仿宋_GB2312"/>
        <charset val="134"/>
      </rPr>
      <t>张巍</t>
    </r>
  </si>
  <si>
    <r>
      <rPr>
        <sz val="9"/>
        <color rgb="FFFF0000"/>
        <rFont val="仿宋_GB2312"/>
        <charset val="134"/>
      </rPr>
      <t>李明</t>
    </r>
  </si>
  <si>
    <r>
      <rPr>
        <sz val="9"/>
        <rFont val="仿宋_GB2312"/>
        <charset val="134"/>
      </rPr>
      <t>赵俊杰</t>
    </r>
  </si>
  <si>
    <r>
      <rPr>
        <sz val="9"/>
        <rFont val="仿宋_GB2312"/>
        <charset val="134"/>
      </rPr>
      <t>副县长</t>
    </r>
  </si>
  <si>
    <r>
      <rPr>
        <sz val="9"/>
        <rFont val="仿宋_GB2312"/>
        <charset val="134"/>
      </rPr>
      <t>西营镇</t>
    </r>
  </si>
  <si>
    <r>
      <rPr>
        <sz val="9"/>
        <rFont val="仿宋_GB2312"/>
        <charset val="134"/>
      </rPr>
      <t>孙琼</t>
    </r>
  </si>
  <si>
    <r>
      <rPr>
        <sz val="9"/>
        <rFont val="仿宋_GB2312"/>
        <charset val="134"/>
      </rPr>
      <t>下良镇</t>
    </r>
  </si>
  <si>
    <r>
      <rPr>
        <sz val="9"/>
        <rFont val="仿宋_GB2312"/>
        <charset val="134"/>
      </rPr>
      <t>靳猛</t>
    </r>
  </si>
  <si>
    <r>
      <rPr>
        <sz val="9"/>
        <rFont val="仿宋_GB2312"/>
        <charset val="134"/>
      </rPr>
      <t>浊漳河西源</t>
    </r>
  </si>
  <si>
    <r>
      <rPr>
        <sz val="9"/>
        <rFont val="仿宋_GB2312"/>
        <charset val="134"/>
      </rPr>
      <t>杨勤荣</t>
    </r>
  </si>
  <si>
    <r>
      <rPr>
        <sz val="9"/>
        <rFont val="仿宋_GB2312"/>
        <charset val="134"/>
      </rPr>
      <t>副省长</t>
    </r>
  </si>
  <si>
    <r>
      <rPr>
        <sz val="9"/>
        <rFont val="仿宋_GB2312"/>
        <charset val="134"/>
      </rPr>
      <t>秦书伟</t>
    </r>
  </si>
  <si>
    <r>
      <rPr>
        <sz val="9"/>
        <rFont val="仿宋_GB2312"/>
        <charset val="134"/>
      </rPr>
      <t>副市长</t>
    </r>
  </si>
  <si>
    <r>
      <rPr>
        <sz val="9"/>
        <color rgb="FFFF0000"/>
        <rFont val="仿宋_GB2312"/>
        <charset val="134"/>
      </rPr>
      <t>梁家湾上游</t>
    </r>
  </si>
  <si>
    <r>
      <rPr>
        <sz val="9"/>
        <color rgb="FFFF0000"/>
        <rFont val="仿宋_GB2312"/>
        <charset val="134"/>
      </rPr>
      <t>闫鹏云</t>
    </r>
  </si>
  <si>
    <r>
      <rPr>
        <sz val="9"/>
        <color rgb="FFFF0000"/>
        <rFont val="仿宋_GB2312"/>
        <charset val="134"/>
      </rPr>
      <t>副县长</t>
    </r>
  </si>
  <si>
    <r>
      <rPr>
        <sz val="9"/>
        <color rgb="FFFF0000"/>
        <rFont val="仿宋_GB2312"/>
        <charset val="134"/>
      </rPr>
      <t>漳源镇</t>
    </r>
  </si>
  <si>
    <r>
      <rPr>
        <sz val="9"/>
        <color rgb="FFFF0000"/>
        <rFont val="仿宋_GB2312"/>
        <charset val="134"/>
      </rPr>
      <t>武康</t>
    </r>
  </si>
  <si>
    <t>0040</t>
  </si>
  <si>
    <r>
      <rPr>
        <sz val="9"/>
        <color rgb="FFFF0000"/>
        <rFont val="仿宋_GB2312"/>
        <charset val="134"/>
      </rPr>
      <t>定昌镇</t>
    </r>
  </si>
  <si>
    <r>
      <rPr>
        <sz val="9"/>
        <color rgb="FFFF0000"/>
        <rFont val="仿宋_GB2312"/>
        <charset val="134"/>
      </rPr>
      <t>郜飞</t>
    </r>
  </si>
  <si>
    <r>
      <rPr>
        <sz val="9"/>
        <color rgb="FFFF0000"/>
        <rFont val="仿宋_GB2312"/>
        <charset val="134"/>
      </rPr>
      <t>梁家湾下游</t>
    </r>
  </si>
  <si>
    <r>
      <rPr>
        <sz val="9"/>
        <color rgb="FFFF0000"/>
        <rFont val="仿宋_GB2312"/>
        <charset val="134"/>
      </rPr>
      <t>司慧军</t>
    </r>
  </si>
  <si>
    <r>
      <rPr>
        <sz val="9"/>
        <color rgb="FFFF0000"/>
        <rFont val="仿宋_GB2312"/>
        <charset val="134"/>
      </rPr>
      <t>县委副书记、县长</t>
    </r>
  </si>
  <si>
    <r>
      <rPr>
        <sz val="9"/>
        <color rgb="FFFF0000"/>
        <rFont val="仿宋_GB2312"/>
        <charset val="134"/>
      </rPr>
      <t>沁州黄镇</t>
    </r>
  </si>
  <si>
    <r>
      <rPr>
        <sz val="9"/>
        <color rgb="FFFF0000"/>
        <rFont val="仿宋_GB2312"/>
        <charset val="134"/>
      </rPr>
      <t>卫向宏</t>
    </r>
  </si>
  <si>
    <r>
      <rPr>
        <sz val="9"/>
        <color rgb="FFFF0000"/>
        <rFont val="仿宋_GB2312"/>
        <charset val="134"/>
      </rPr>
      <t>南里镇</t>
    </r>
  </si>
  <si>
    <r>
      <rPr>
        <sz val="9"/>
        <color rgb="FFFF0000"/>
        <rFont val="仿宋_GB2312"/>
        <charset val="134"/>
      </rPr>
      <t>王勇</t>
    </r>
  </si>
  <si>
    <r>
      <rPr>
        <sz val="9"/>
        <color rgb="FFFF0000"/>
        <rFont val="仿宋_GB2312"/>
        <charset val="134"/>
      </rPr>
      <t>新店镇</t>
    </r>
  </si>
  <si>
    <r>
      <rPr>
        <sz val="9"/>
        <color rgb="FFFF0000"/>
        <rFont val="仿宋_GB2312"/>
        <charset val="134"/>
      </rPr>
      <t>赵一越</t>
    </r>
  </si>
  <si>
    <r>
      <rPr>
        <sz val="9"/>
        <rFont val="仿宋_GB2312"/>
        <charset val="134"/>
      </rPr>
      <t>王建方</t>
    </r>
  </si>
  <si>
    <r>
      <rPr>
        <sz val="9"/>
        <rFont val="宋体"/>
        <charset val="134"/>
      </rPr>
      <t>虒</t>
    </r>
    <r>
      <rPr>
        <sz val="9"/>
        <rFont val="仿宋_GB2312"/>
        <charset val="134"/>
      </rPr>
      <t>亭镇</t>
    </r>
  </si>
  <si>
    <r>
      <rPr>
        <sz val="9"/>
        <rFont val="仿宋_GB2312"/>
        <charset val="134"/>
      </rPr>
      <t>赵杰</t>
    </r>
  </si>
  <si>
    <r>
      <rPr>
        <sz val="9"/>
        <rFont val="仿宋_GB2312"/>
        <charset val="134"/>
      </rPr>
      <t>夏店镇</t>
    </r>
  </si>
  <si>
    <t>王超越</t>
  </si>
  <si>
    <r>
      <rPr>
        <sz val="9"/>
        <rFont val="仿宋_GB2312"/>
        <charset val="134"/>
      </rPr>
      <t>古韩镇</t>
    </r>
  </si>
  <si>
    <r>
      <rPr>
        <sz val="9"/>
        <rFont val="仿宋_GB2312"/>
        <charset val="134"/>
      </rPr>
      <t>路伟</t>
    </r>
  </si>
  <si>
    <r>
      <rPr>
        <sz val="9"/>
        <color rgb="FFFF0000"/>
        <rFont val="仿宋_GB2312"/>
        <charset val="134"/>
      </rPr>
      <t>浊漳河干流</t>
    </r>
  </si>
  <si>
    <r>
      <rPr>
        <sz val="9"/>
        <color rgb="FFFF0000"/>
        <rFont val="仿宋_GB2312"/>
        <charset val="134"/>
      </rPr>
      <t>黄国珍</t>
    </r>
  </si>
  <si>
    <r>
      <rPr>
        <sz val="9"/>
        <rFont val="仿宋_GB2312"/>
        <charset val="134"/>
      </rPr>
      <t>鲍明敏</t>
    </r>
  </si>
  <si>
    <r>
      <rPr>
        <sz val="9"/>
        <rFont val="仿宋_GB2312"/>
        <charset val="134"/>
      </rPr>
      <t>常务副县长</t>
    </r>
  </si>
  <si>
    <r>
      <rPr>
        <sz val="9"/>
        <rFont val="仿宋_GB2312"/>
        <charset val="134"/>
      </rPr>
      <t>善福镇</t>
    </r>
  </si>
  <si>
    <r>
      <rPr>
        <sz val="9"/>
        <rFont val="仿宋_GB2312"/>
        <charset val="134"/>
      </rPr>
      <t>叶杰</t>
    </r>
  </si>
  <si>
    <t>黎城县</t>
  </si>
  <si>
    <t>李颖南</t>
  </si>
  <si>
    <t>书记兼县长</t>
  </si>
  <si>
    <t>41.208/22.76</t>
  </si>
  <si>
    <t>上遥镇</t>
  </si>
  <si>
    <t>孛宇文</t>
  </si>
  <si>
    <t>书记</t>
  </si>
  <si>
    <t>西仵镇</t>
  </si>
  <si>
    <t>范志强</t>
  </si>
  <si>
    <t>13835550262</t>
  </si>
  <si>
    <r>
      <rPr>
        <sz val="9"/>
        <rFont val="仿宋_GB2312"/>
        <charset val="134"/>
      </rPr>
      <t>左</t>
    </r>
    <r>
      <rPr>
        <sz val="9"/>
        <rFont val="Times New Roman"/>
        <charset val="134"/>
      </rPr>
      <t>7</t>
    </r>
  </si>
  <si>
    <t>程家山镇</t>
  </si>
  <si>
    <t>陈金娟</t>
  </si>
  <si>
    <r>
      <rPr>
        <sz val="9"/>
        <rFont val="仿宋_GB2312"/>
        <charset val="134"/>
      </rPr>
      <t>左</t>
    </r>
    <r>
      <rPr>
        <sz val="9"/>
        <rFont val="Times New Roman"/>
        <charset val="134"/>
      </rPr>
      <t>6.5</t>
    </r>
  </si>
  <si>
    <r>
      <rPr>
        <sz val="9"/>
        <rFont val="仿宋_GB2312"/>
        <charset val="134"/>
      </rPr>
      <t>张永刚</t>
    </r>
  </si>
  <si>
    <r>
      <rPr>
        <sz val="9"/>
        <rFont val="仿宋_GB2312"/>
        <charset val="134"/>
      </rPr>
      <t>副区长</t>
    </r>
  </si>
  <si>
    <r>
      <rPr>
        <sz val="9"/>
        <rFont val="仿宋_GB2312"/>
        <charset val="134"/>
      </rPr>
      <t>辛安泉镇</t>
    </r>
  </si>
  <si>
    <r>
      <rPr>
        <sz val="9"/>
        <rFont val="仿宋_GB2312"/>
        <charset val="134"/>
      </rPr>
      <t>孟鑫敏</t>
    </r>
  </si>
  <si>
    <r>
      <rPr>
        <sz val="9"/>
        <rFont val="仿宋_GB2312"/>
        <charset val="134"/>
      </rPr>
      <t>黄牛蹄乡</t>
    </r>
  </si>
  <si>
    <t>申卓敏</t>
  </si>
  <si>
    <r>
      <rPr>
        <sz val="9"/>
        <rFont val="仿宋_GB2312"/>
        <charset val="134"/>
      </rPr>
      <t>乡长</t>
    </r>
  </si>
  <si>
    <r>
      <rPr>
        <sz val="9"/>
        <rFont val="仿宋_GB2312"/>
        <charset val="134"/>
      </rPr>
      <t>平顺县</t>
    </r>
  </si>
  <si>
    <r>
      <rPr>
        <sz val="9"/>
        <rFont val="仿宋_GB2312"/>
        <charset val="134"/>
      </rPr>
      <t>刘林松</t>
    </r>
  </si>
  <si>
    <t>56.606/51.018</t>
  </si>
  <si>
    <r>
      <rPr>
        <sz val="9"/>
        <rFont val="仿宋_GB2312"/>
        <charset val="134"/>
      </rPr>
      <t>北耽车乡</t>
    </r>
  </si>
  <si>
    <t>曹五兴</t>
  </si>
  <si>
    <r>
      <rPr>
        <sz val="9"/>
        <rFont val="仿宋_GB2312"/>
        <charset val="134"/>
      </rPr>
      <t>阳高乡</t>
    </r>
  </si>
  <si>
    <r>
      <rPr>
        <sz val="9"/>
        <rFont val="仿宋_GB2312"/>
        <charset val="134"/>
      </rPr>
      <t>向栋</t>
    </r>
  </si>
  <si>
    <r>
      <rPr>
        <sz val="9"/>
        <rFont val="仿宋_GB2312"/>
        <charset val="134"/>
      </rPr>
      <t>石城镇</t>
    </r>
  </si>
  <si>
    <r>
      <rPr>
        <sz val="9"/>
        <rFont val="仿宋_GB2312"/>
        <charset val="134"/>
      </rPr>
      <t>吴桂林</t>
    </r>
  </si>
  <si>
    <r>
      <rPr>
        <sz val="9"/>
        <rFont val="仿宋_GB2312"/>
        <charset val="134"/>
      </rPr>
      <t>沁河</t>
    </r>
  </si>
  <si>
    <r>
      <rPr>
        <sz val="9"/>
        <rFont val="仿宋_GB2312"/>
        <charset val="134"/>
      </rPr>
      <t>汤志平</t>
    </r>
  </si>
  <si>
    <r>
      <rPr>
        <sz val="9"/>
        <rFont val="仿宋_GB2312"/>
        <charset val="134"/>
      </rPr>
      <t>崔元斌</t>
    </r>
  </si>
  <si>
    <r>
      <rPr>
        <sz val="9"/>
        <rFont val="仿宋_GB2312"/>
        <charset val="134"/>
      </rPr>
      <t>市委常委、常务副市长</t>
    </r>
  </si>
  <si>
    <r>
      <rPr>
        <sz val="9"/>
        <rFont val="仿宋_GB2312"/>
        <charset val="134"/>
      </rPr>
      <t>沁源县</t>
    </r>
  </si>
  <si>
    <r>
      <rPr>
        <sz val="9"/>
        <rFont val="仿宋_GB2312"/>
        <charset val="134"/>
      </rPr>
      <t>徐计连</t>
    </r>
  </si>
  <si>
    <r>
      <rPr>
        <sz val="9"/>
        <rFont val="仿宋_GB2312"/>
        <charset val="134"/>
      </rPr>
      <t>王陶镇</t>
    </r>
  </si>
  <si>
    <r>
      <rPr>
        <sz val="9"/>
        <rFont val="仿宋_GB2312"/>
        <charset val="134"/>
      </rPr>
      <t>郭帅</t>
    </r>
  </si>
  <si>
    <t>0003</t>
  </si>
  <si>
    <r>
      <rPr>
        <sz val="9"/>
        <rFont val="仿宋_GB2312"/>
        <charset val="134"/>
      </rPr>
      <t>韩洪乡</t>
    </r>
  </si>
  <si>
    <r>
      <rPr>
        <sz val="9"/>
        <rFont val="仿宋_GB2312"/>
        <charset val="134"/>
      </rPr>
      <t>魏帅</t>
    </r>
  </si>
  <si>
    <r>
      <rPr>
        <sz val="9"/>
        <rFont val="仿宋_GB2312"/>
        <charset val="134"/>
      </rPr>
      <t>郭道镇</t>
    </r>
  </si>
  <si>
    <r>
      <rPr>
        <sz val="9"/>
        <rFont val="仿宋_GB2312"/>
        <charset val="134"/>
      </rPr>
      <t>吴敬</t>
    </r>
  </si>
  <si>
    <r>
      <rPr>
        <sz val="9"/>
        <rFont val="仿宋_GB2312"/>
        <charset val="134"/>
      </rPr>
      <t>交口乡</t>
    </r>
  </si>
  <si>
    <r>
      <rPr>
        <sz val="9"/>
        <rFont val="仿宋_GB2312"/>
        <charset val="134"/>
      </rPr>
      <t>马亚荣</t>
    </r>
  </si>
  <si>
    <r>
      <rPr>
        <sz val="9"/>
        <rFont val="仿宋_GB2312"/>
        <charset val="134"/>
      </rPr>
      <t>沁河镇</t>
    </r>
  </si>
  <si>
    <r>
      <rPr>
        <sz val="9"/>
        <rFont val="仿宋_GB2312"/>
        <charset val="134"/>
      </rPr>
      <t>杜嘉</t>
    </r>
  </si>
  <si>
    <r>
      <rPr>
        <sz val="9"/>
        <rFont val="仿宋_GB2312"/>
        <charset val="134"/>
      </rPr>
      <t>中峪乡</t>
    </r>
  </si>
  <si>
    <r>
      <rPr>
        <sz val="9"/>
        <rFont val="仿宋_GB2312"/>
        <charset val="134"/>
      </rPr>
      <t>李鹏</t>
    </r>
  </si>
  <si>
    <r>
      <rPr>
        <sz val="9"/>
        <color rgb="FFFF0000"/>
        <rFont val="仿宋_GB2312"/>
        <charset val="134"/>
      </rPr>
      <t>清漳河</t>
    </r>
  </si>
  <si>
    <r>
      <rPr>
        <sz val="9"/>
        <rFont val="仿宋_GB2312"/>
        <charset val="134"/>
      </rPr>
      <t>黎城县</t>
    </r>
  </si>
  <si>
    <r>
      <rPr>
        <sz val="9"/>
        <rFont val="仿宋_GB2312"/>
        <charset val="134"/>
      </rPr>
      <t>岳保国</t>
    </r>
  </si>
  <si>
    <t>县委常委、常务副县长</t>
  </si>
  <si>
    <r>
      <rPr>
        <sz val="9"/>
        <rFont val="仿宋_GB2312"/>
        <charset val="134"/>
      </rPr>
      <t>黄崖洞镇</t>
    </r>
  </si>
  <si>
    <r>
      <rPr>
        <sz val="9"/>
        <rFont val="仿宋_GB2312"/>
        <charset val="134"/>
      </rPr>
      <t>赵开</t>
    </r>
  </si>
  <si>
    <t>13903558260</t>
  </si>
  <si>
    <t>0011</t>
  </si>
  <si>
    <t>总（含副、不含书记）</t>
  </si>
  <si>
    <t>河</t>
  </si>
  <si>
    <r>
      <rPr>
        <sz val="11"/>
        <rFont val="仿宋_GB2312"/>
        <charset val="134"/>
      </rPr>
      <t>共</t>
    </r>
  </si>
  <si>
    <r>
      <rPr>
        <sz val="11"/>
        <rFont val="仿宋_GB2312"/>
        <charset val="134"/>
      </rPr>
      <t>乡级</t>
    </r>
  </si>
  <si>
    <r>
      <rPr>
        <sz val="11"/>
        <rFont val="仿宋_GB2312"/>
        <charset val="134"/>
      </rPr>
      <t>村级</t>
    </r>
  </si>
  <si>
    <r>
      <rPr>
        <sz val="11"/>
        <rFont val="仿宋_GB2312"/>
        <charset val="134"/>
      </rPr>
      <t>护河</t>
    </r>
  </si>
  <si>
    <r>
      <rPr>
        <sz val="11"/>
        <rFont val="仿宋_GB2312"/>
        <charset val="134"/>
      </rPr>
      <t>其中：贫</t>
    </r>
  </si>
  <si>
    <r>
      <rPr>
        <sz val="11"/>
        <rFont val="仿宋_GB2312"/>
        <charset val="134"/>
      </rPr>
      <t>市级河湖警长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名、县级河湖警长</t>
    </r>
    <r>
      <rPr>
        <sz val="11"/>
        <rFont val="Times New Roman"/>
        <charset val="134"/>
      </rPr>
      <t>25</t>
    </r>
    <r>
      <rPr>
        <sz val="11"/>
        <rFont val="仿宋_GB2312"/>
        <charset val="134"/>
      </rPr>
      <t>名、乡级河湖警长</t>
    </r>
    <r>
      <rPr>
        <sz val="11"/>
        <rFont val="Times New Roman"/>
        <charset val="134"/>
      </rPr>
      <t>167</t>
    </r>
    <r>
      <rPr>
        <sz val="11"/>
        <rFont val="仿宋_GB2312"/>
        <charset val="134"/>
      </rPr>
      <t>名</t>
    </r>
  </si>
  <si>
    <r>
      <rPr>
        <sz val="11"/>
        <rFont val="仿宋_GB2312"/>
        <charset val="134"/>
      </rPr>
      <t>人</t>
    </r>
  </si>
  <si>
    <r>
      <rPr>
        <sz val="11"/>
        <rFont val="仿宋_GB2312"/>
        <charset val="134"/>
      </rPr>
      <t>段</t>
    </r>
  </si>
  <si>
    <t>行政区</t>
  </si>
  <si>
    <r>
      <rPr>
        <sz val="11"/>
        <rFont val="仿宋_GB2312"/>
        <charset val="134"/>
      </rPr>
      <t>总</t>
    </r>
  </si>
  <si>
    <r>
      <rPr>
        <sz val="11"/>
        <rFont val="仿宋_GB2312"/>
        <charset val="134"/>
      </rPr>
      <t>市级</t>
    </r>
  </si>
  <si>
    <r>
      <rPr>
        <sz val="11"/>
        <rFont val="仿宋_GB2312"/>
        <charset val="134"/>
      </rPr>
      <t>县级</t>
    </r>
  </si>
  <si>
    <r>
      <rPr>
        <sz val="11"/>
        <rFont val="仿宋_GB2312"/>
        <charset val="134"/>
      </rPr>
      <t>潞州</t>
    </r>
  </si>
  <si>
    <r>
      <rPr>
        <sz val="11"/>
        <rFont val="仿宋_GB2312"/>
        <charset val="134"/>
      </rPr>
      <t>上党</t>
    </r>
  </si>
  <si>
    <r>
      <rPr>
        <sz val="11"/>
        <rFont val="仿宋_GB2312"/>
        <charset val="134"/>
      </rPr>
      <t>潞城</t>
    </r>
  </si>
  <si>
    <r>
      <rPr>
        <sz val="11"/>
        <rFont val="仿宋_GB2312"/>
        <charset val="134"/>
      </rPr>
      <t>屯留</t>
    </r>
  </si>
  <si>
    <r>
      <rPr>
        <sz val="11"/>
        <rFont val="仿宋_GB2312"/>
        <charset val="134"/>
      </rPr>
      <t>长子</t>
    </r>
  </si>
  <si>
    <r>
      <rPr>
        <sz val="11"/>
        <rFont val="仿宋_GB2312"/>
        <charset val="134"/>
      </rPr>
      <t>壶关</t>
    </r>
  </si>
  <si>
    <r>
      <rPr>
        <sz val="11"/>
        <rFont val="仿宋_GB2312"/>
        <charset val="134"/>
      </rPr>
      <t>平顺</t>
    </r>
  </si>
  <si>
    <r>
      <rPr>
        <sz val="11"/>
        <rFont val="仿宋_GB2312"/>
        <charset val="134"/>
      </rPr>
      <t>襄垣</t>
    </r>
  </si>
  <si>
    <r>
      <rPr>
        <sz val="11"/>
        <rFont val="仿宋_GB2312"/>
        <charset val="134"/>
      </rPr>
      <t>黎城</t>
    </r>
  </si>
  <si>
    <r>
      <rPr>
        <sz val="11"/>
        <rFont val="仿宋_GB2312"/>
        <charset val="134"/>
      </rPr>
      <t>武乡</t>
    </r>
  </si>
  <si>
    <r>
      <rPr>
        <sz val="11"/>
        <rFont val="仿宋_GB2312"/>
        <charset val="134"/>
      </rPr>
      <t>沁县</t>
    </r>
  </si>
  <si>
    <r>
      <rPr>
        <sz val="11"/>
        <rFont val="仿宋_GB2312"/>
        <charset val="134"/>
      </rPr>
      <t>沁源</t>
    </r>
  </si>
  <si>
    <t>老顶山开发区</t>
  </si>
  <si>
    <t>集店经开区</t>
  </si>
  <si>
    <t>长治市11条市级跨县河流河长名单</t>
  </si>
  <si>
    <t>序号</t>
  </si>
  <si>
    <t>河流名称</t>
  </si>
  <si>
    <r>
      <rPr>
        <sz val="10"/>
        <rFont val="仿宋_GB2312"/>
        <charset val="134"/>
      </rPr>
      <t>河流长度（</t>
    </r>
    <r>
      <rPr>
        <sz val="10"/>
        <rFont val="Times New Roman"/>
        <charset val="134"/>
      </rPr>
      <t>km)</t>
    </r>
  </si>
  <si>
    <r>
      <rPr>
        <sz val="10"/>
        <rFont val="仿宋_GB2312"/>
        <charset val="134"/>
      </rPr>
      <t>流域面积</t>
    </r>
    <r>
      <rPr>
        <sz val="10"/>
        <rFont val="Times New Roman"/>
        <charset val="134"/>
      </rPr>
      <t>(km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>)</t>
    </r>
  </si>
  <si>
    <t>市级河长</t>
  </si>
  <si>
    <t>流经县河流情况、河长</t>
  </si>
  <si>
    <t>流经乡河流、河长</t>
  </si>
  <si>
    <t>是否常年有水</t>
  </si>
  <si>
    <t>姓名</t>
  </si>
  <si>
    <t>职务</t>
  </si>
  <si>
    <t>流经县</t>
  </si>
  <si>
    <t>联系方式</t>
  </si>
  <si>
    <t>流经乡镇</t>
  </si>
  <si>
    <t>涅河</t>
  </si>
  <si>
    <t>邢张朋</t>
  </si>
  <si>
    <t>副市长</t>
  </si>
  <si>
    <t>沁县</t>
  </si>
  <si>
    <t>姬伟岸</t>
  </si>
  <si>
    <t>常务副县长</t>
  </si>
  <si>
    <t>牛寺乡</t>
  </si>
  <si>
    <t>张小峰</t>
  </si>
  <si>
    <t>镇长</t>
  </si>
  <si>
    <t>0087</t>
  </si>
  <si>
    <t>松林镇</t>
  </si>
  <si>
    <t>刘铭</t>
  </si>
  <si>
    <t>乡长</t>
  </si>
  <si>
    <t>武乡县</t>
  </si>
  <si>
    <t>郝鸿德</t>
  </si>
  <si>
    <t>副县长</t>
  </si>
  <si>
    <t>故城镇</t>
  </si>
  <si>
    <t>钱文栋</t>
  </si>
  <si>
    <t>×</t>
  </si>
  <si>
    <t>杨德鸿</t>
  </si>
  <si>
    <t>涌泉乡</t>
  </si>
  <si>
    <t>高佳</t>
  </si>
  <si>
    <t>贾宝</t>
  </si>
  <si>
    <t>丰州镇</t>
  </si>
  <si>
    <t>王东</t>
  </si>
  <si>
    <t>张中强</t>
  </si>
  <si>
    <t>郭河</t>
  </si>
  <si>
    <t>秦书伟</t>
  </si>
  <si>
    <t>张军宏</t>
  </si>
  <si>
    <t>杨安乡</t>
  </si>
  <si>
    <t>常悦</t>
  </si>
  <si>
    <t>0164</t>
  </si>
  <si>
    <t>屯留区</t>
  </si>
  <si>
    <t>梁波</t>
  </si>
  <si>
    <t>区委常委、副区长</t>
  </si>
  <si>
    <t>吾元镇</t>
  </si>
  <si>
    <t>沈永杰</t>
  </si>
  <si>
    <t>襄垣县</t>
  </si>
  <si>
    <t>赵楠楠</t>
  </si>
  <si>
    <t>赵杰</t>
  </si>
  <si>
    <t>平顺河</t>
  </si>
  <si>
    <t>朱静</t>
  </si>
  <si>
    <t>平顺县</t>
  </si>
  <si>
    <t>牛佳</t>
  </si>
  <si>
    <t>龙溪镇</t>
  </si>
  <si>
    <t>马永亮</t>
  </si>
  <si>
    <t>0117</t>
  </si>
  <si>
    <t>西沟乡</t>
  </si>
  <si>
    <t>张庆慧</t>
  </si>
  <si>
    <t>青羊镇</t>
  </si>
  <si>
    <t>牛旺</t>
  </si>
  <si>
    <t>潞城区</t>
  </si>
  <si>
    <t>刘喜乐</t>
  </si>
  <si>
    <t>副区长</t>
  </si>
  <si>
    <t>黄牛蹄乡</t>
  </si>
  <si>
    <t>张小波</t>
  </si>
  <si>
    <t>南大河</t>
  </si>
  <si>
    <t>壶关县</t>
  </si>
  <si>
    <t>牛东方</t>
  </si>
  <si>
    <t>集店镇</t>
  </si>
  <si>
    <t>张志清</t>
  </si>
  <si>
    <t>0307</t>
  </si>
  <si>
    <t>段彦飞</t>
  </si>
  <si>
    <t>北社乡</t>
  </si>
  <si>
    <t>成泽</t>
  </si>
  <si>
    <t>苗庄镇</t>
  </si>
  <si>
    <t>张浩</t>
  </si>
  <si>
    <t>杜进才</t>
  </si>
  <si>
    <t>成家川办</t>
  </si>
  <si>
    <t>李波</t>
  </si>
  <si>
    <t>主任</t>
  </si>
  <si>
    <t>原庄河</t>
  </si>
  <si>
    <t>王振华</t>
  </si>
  <si>
    <t>潞华办</t>
  </si>
  <si>
    <t>李一帆</t>
  </si>
  <si>
    <t>0494</t>
  </si>
  <si>
    <t>王桥镇</t>
  </si>
  <si>
    <t>付宁</t>
  </si>
  <si>
    <t>王瑞岗</t>
  </si>
  <si>
    <t>13834780666</t>
  </si>
  <si>
    <t>赵亚雷</t>
  </si>
  <si>
    <t>石子河</t>
  </si>
  <si>
    <t>秦苏良</t>
  </si>
  <si>
    <t>李  杰</t>
  </si>
  <si>
    <t>县长</t>
  </si>
  <si>
    <t>石坡乡</t>
  </si>
  <si>
    <t>祝峰朝</t>
  </si>
  <si>
    <t>0138</t>
  </si>
  <si>
    <t>晋庄镇</t>
  </si>
  <si>
    <t>李晓波</t>
  </si>
  <si>
    <t>龙泉镇</t>
  </si>
  <si>
    <t>王韶荣</t>
  </si>
  <si>
    <t>潞州区</t>
  </si>
  <si>
    <t>牛彦岗</t>
  </si>
  <si>
    <t>老顶山街道</t>
  </si>
  <si>
    <t>周  希</t>
  </si>
  <si>
    <t>常青街道</t>
  </si>
  <si>
    <t>郭志军</t>
  </si>
  <si>
    <t>太行西街街道</t>
  </si>
  <si>
    <r>
      <rPr>
        <sz val="9"/>
        <rFont val="仿宋_GB2312"/>
        <charset val="134"/>
      </rPr>
      <t xml:space="preserve">柴  </t>
    </r>
    <r>
      <rPr>
        <sz val="9"/>
        <rFont val="宋体"/>
        <charset val="134"/>
      </rPr>
      <t>珺</t>
    </r>
  </si>
  <si>
    <t>太行东街街道</t>
  </si>
  <si>
    <t>程剑亮</t>
  </si>
  <si>
    <t>英雄中路街道</t>
  </si>
  <si>
    <t>王栋明</t>
  </si>
  <si>
    <t>紫金街街道</t>
  </si>
  <si>
    <t>李思义</t>
  </si>
  <si>
    <t>堠北庄街道</t>
  </si>
  <si>
    <t>莫江勇</t>
  </si>
  <si>
    <t>黑水河</t>
  </si>
  <si>
    <t>上党区</t>
  </si>
  <si>
    <t>杜津力</t>
  </si>
  <si>
    <t>韩店街道</t>
  </si>
  <si>
    <t>马  俊</t>
  </si>
  <si>
    <t>0558</t>
  </si>
  <si>
    <t>苏店镇</t>
  </si>
  <si>
    <t>和旭峰</t>
  </si>
  <si>
    <t>郝家庄镇</t>
  </si>
  <si>
    <t>姚景方</t>
  </si>
  <si>
    <t>王慧清</t>
  </si>
  <si>
    <t>英雄南路街道</t>
  </si>
  <si>
    <t>方  义</t>
  </si>
  <si>
    <t>西街街道</t>
  </si>
  <si>
    <t>刘惠强</t>
  </si>
  <si>
    <t>黄碾河</t>
  </si>
  <si>
    <t>张学良</t>
  </si>
  <si>
    <t>区委常委、常务副区长</t>
  </si>
  <si>
    <t>0306</t>
  </si>
  <si>
    <t>翟店办</t>
  </si>
  <si>
    <t>寇  瑾</t>
  </si>
  <si>
    <t>史回镇</t>
  </si>
  <si>
    <t>苏成华</t>
  </si>
  <si>
    <t>范  顺</t>
  </si>
  <si>
    <t>黄碾镇</t>
  </si>
  <si>
    <t>陶清河</t>
  </si>
  <si>
    <t>呼亚民</t>
  </si>
  <si>
    <t>市委常委、副市长</t>
  </si>
  <si>
    <t>李珍明</t>
  </si>
  <si>
    <t>东井岭乡</t>
  </si>
  <si>
    <t>侯苗利</t>
  </si>
  <si>
    <t>0046</t>
  </si>
  <si>
    <t>百尺镇</t>
  </si>
  <si>
    <t>秦志强</t>
  </si>
  <si>
    <t>店上镇</t>
  </si>
  <si>
    <t>马海军</t>
  </si>
  <si>
    <t>黄山乡</t>
  </si>
  <si>
    <t>陈  湛</t>
  </si>
  <si>
    <t>石  玉</t>
  </si>
  <si>
    <t>常务副区长</t>
  </si>
  <si>
    <t>西池乡</t>
  </si>
  <si>
    <t>赵旭军</t>
  </si>
  <si>
    <t>荫城镇</t>
  </si>
  <si>
    <t>王燕</t>
  </si>
  <si>
    <t>八义镇</t>
  </si>
  <si>
    <t>郝翔</t>
  </si>
  <si>
    <t>东和乡</t>
  </si>
  <si>
    <t>张旭景</t>
  </si>
  <si>
    <t>北呈乡</t>
  </si>
  <si>
    <t>宋鹏飞</t>
  </si>
  <si>
    <t>长子县</t>
  </si>
  <si>
    <t>李旭峰</t>
  </si>
  <si>
    <t>南漳镇</t>
  </si>
  <si>
    <t>牛志</t>
  </si>
  <si>
    <t>宋村镇</t>
  </si>
  <si>
    <t>韩征</t>
  </si>
  <si>
    <t>色头河</t>
  </si>
  <si>
    <t>色头镇</t>
  </si>
  <si>
    <t>申潞红</t>
  </si>
  <si>
    <t>0530</t>
  </si>
  <si>
    <t>张治国</t>
  </si>
  <si>
    <t>岚水河</t>
  </si>
  <si>
    <t>李轶楠</t>
  </si>
  <si>
    <t>西流寨开发区</t>
  </si>
  <si>
    <t>罗冰</t>
  </si>
  <si>
    <t>0075</t>
  </si>
  <si>
    <t>丰宜镇</t>
  </si>
  <si>
    <t>王  燕</t>
  </si>
  <si>
    <t>碾张乡</t>
  </si>
  <si>
    <t>张琳</t>
  </si>
  <si>
    <t>鲍店镇</t>
  </si>
  <si>
    <t>李露</t>
  </si>
  <si>
    <t>长治市80条县级主要河流河长名单</t>
  </si>
  <si>
    <t>县区</t>
  </si>
  <si>
    <t>河流长度（km)</t>
  </si>
  <si>
    <r>
      <rPr>
        <sz val="10"/>
        <rFont val="黑体"/>
        <charset val="134"/>
      </rPr>
      <t>流域面积(km</t>
    </r>
    <r>
      <rPr>
        <vertAlign val="superscript"/>
        <sz val="10"/>
        <rFont val="黑体"/>
        <charset val="134"/>
      </rPr>
      <t>2</t>
    </r>
    <r>
      <rPr>
        <sz val="10"/>
        <rFont val="黑体"/>
        <charset val="134"/>
      </rPr>
      <t>)</t>
    </r>
  </si>
  <si>
    <t>县级河长</t>
  </si>
  <si>
    <t>流经乡镇河流、河长</t>
  </si>
  <si>
    <t>是否常年流水河流</t>
  </si>
  <si>
    <t>壁头河</t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</si>
  <si>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刚</t>
    </r>
  </si>
  <si>
    <r>
      <rPr>
        <sz val="9"/>
        <rFont val="仿宋_GB2312"/>
        <charset val="134"/>
      </rPr>
      <t>周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希</t>
    </r>
  </si>
  <si>
    <t>0613</t>
  </si>
  <si>
    <t>大辛庄街道</t>
  </si>
  <si>
    <t>苗晋宏</t>
  </si>
  <si>
    <t>马厂镇</t>
  </si>
  <si>
    <r>
      <rPr>
        <sz val="9"/>
        <rFont val="仿宋_GB2312"/>
        <charset val="134"/>
      </rPr>
      <t>李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力</t>
    </r>
  </si>
  <si>
    <r>
      <rPr>
        <sz val="9"/>
        <rFont val="仿宋_GB2312"/>
        <charset val="134"/>
      </rPr>
      <t>荫城河</t>
    </r>
  </si>
  <si>
    <r>
      <rPr>
        <sz val="9"/>
        <rFont val="仿宋_GB2312"/>
        <charset val="134"/>
      </rPr>
      <t>王练兵</t>
    </r>
  </si>
  <si>
    <r>
      <rPr>
        <sz val="9"/>
        <rFont val="仿宋_GB2312"/>
        <charset val="134"/>
      </rPr>
      <t>西火镇</t>
    </r>
  </si>
  <si>
    <r>
      <rPr>
        <sz val="9"/>
        <rFont val="仿宋_GB2312"/>
        <charset val="134"/>
      </rPr>
      <t>李方</t>
    </r>
  </si>
  <si>
    <t>0489</t>
  </si>
  <si>
    <r>
      <rPr>
        <sz val="9"/>
        <rFont val="仿宋_GB2312"/>
        <charset val="134"/>
      </rPr>
      <t>荫城镇</t>
    </r>
  </si>
  <si>
    <r>
      <rPr>
        <sz val="9"/>
        <rFont val="仿宋_GB2312"/>
        <charset val="134"/>
      </rPr>
      <t>王燕</t>
    </r>
  </si>
  <si>
    <r>
      <rPr>
        <sz val="9"/>
        <rFont val="仿宋_GB2312"/>
        <charset val="134"/>
      </rPr>
      <t>南宋河</t>
    </r>
  </si>
  <si>
    <r>
      <rPr>
        <sz val="9"/>
        <rFont val="仿宋_GB2312"/>
        <charset val="134"/>
      </rPr>
      <t>闫卫国</t>
    </r>
  </si>
  <si>
    <r>
      <rPr>
        <sz val="9"/>
        <rFont val="仿宋_GB2312"/>
        <charset val="134"/>
      </rPr>
      <t>南宋镇</t>
    </r>
  </si>
  <si>
    <r>
      <rPr>
        <sz val="9"/>
        <rFont val="仿宋_GB2312"/>
        <charset val="134"/>
      </rPr>
      <t>马小伟</t>
    </r>
  </si>
  <si>
    <t>0867</t>
  </si>
  <si>
    <r>
      <rPr>
        <sz val="9"/>
        <rFont val="仿宋_GB2312"/>
        <charset val="134"/>
      </rPr>
      <t>潞口河</t>
    </r>
  </si>
  <si>
    <r>
      <rPr>
        <sz val="9"/>
        <rFont val="仿宋_GB2312"/>
        <charset val="134"/>
      </rPr>
      <t>马思来</t>
    </r>
  </si>
  <si>
    <r>
      <rPr>
        <sz val="9"/>
        <rFont val="仿宋_GB2312"/>
        <charset val="134"/>
      </rPr>
      <t>区委常委、副区长</t>
    </r>
  </si>
  <si>
    <r>
      <rPr>
        <sz val="9"/>
        <rFont val="仿宋_GB2312"/>
        <charset val="134"/>
      </rPr>
      <t>潞华办</t>
    </r>
  </si>
  <si>
    <r>
      <rPr>
        <sz val="9"/>
        <rFont val="仿宋_GB2312"/>
        <charset val="134"/>
      </rPr>
      <t>李一帆</t>
    </r>
  </si>
  <si>
    <t>0495</t>
  </si>
  <si>
    <r>
      <rPr>
        <sz val="9"/>
        <rFont val="仿宋_GB2312"/>
        <charset val="134"/>
      </rPr>
      <t>微子镇</t>
    </r>
  </si>
  <si>
    <r>
      <rPr>
        <sz val="9"/>
        <rFont val="仿宋_GB2312"/>
        <charset val="134"/>
      </rPr>
      <t>王慧</t>
    </r>
  </si>
  <si>
    <t>绛河</t>
  </si>
  <si>
    <t>张俊杰</t>
  </si>
  <si>
    <t>区委副书记、区长</t>
  </si>
  <si>
    <t>18035509689
13467091386</t>
  </si>
  <si>
    <t>张店镇</t>
  </si>
  <si>
    <t>张树里</t>
  </si>
  <si>
    <t>0036</t>
  </si>
  <si>
    <t>河神庙乡</t>
  </si>
  <si>
    <t>刘斯斌</t>
  </si>
  <si>
    <t>余吾镇</t>
  </si>
  <si>
    <t>李强</t>
  </si>
  <si>
    <t>麟绛街道</t>
  </si>
  <si>
    <t>仝帅</t>
  </si>
  <si>
    <t>路村乡</t>
  </si>
  <si>
    <t>刘向前</t>
  </si>
  <si>
    <t>上村镇</t>
  </si>
  <si>
    <t>陈垣甫</t>
  </si>
  <si>
    <t>李高乡</t>
  </si>
  <si>
    <t>王源</t>
  </si>
  <si>
    <t>康庄园区</t>
  </si>
  <si>
    <t>宋敏</t>
  </si>
  <si>
    <t>峪里南河</t>
  </si>
  <si>
    <t>郝晓英</t>
  </si>
  <si>
    <t>0659</t>
  </si>
  <si>
    <t>渔泽镇</t>
  </si>
  <si>
    <r>
      <rPr>
        <sz val="9"/>
        <rFont val="仿宋_GB2312"/>
        <charset val="134"/>
      </rPr>
      <t>姚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云</t>
    </r>
  </si>
  <si>
    <t>吴而河</t>
  </si>
  <si>
    <t>0713</t>
  </si>
  <si>
    <t>八泉河</t>
  </si>
  <si>
    <t>0559</t>
  </si>
  <si>
    <t>西村河</t>
  </si>
  <si>
    <t>白利忠</t>
  </si>
  <si>
    <t>0658</t>
  </si>
  <si>
    <t>交川水河</t>
  </si>
  <si>
    <t>杨泽滨</t>
  </si>
  <si>
    <r>
      <rPr>
        <sz val="9"/>
        <rFont val="仿宋_GB2312"/>
        <charset val="134"/>
      </rPr>
      <t>副区长</t>
    </r>
    <r>
      <rPr>
        <sz val="9"/>
        <rFont val="Times New Roman"/>
        <charset val="134"/>
      </rPr>
      <t xml:space="preserve">
</t>
    </r>
    <r>
      <rPr>
        <sz val="9"/>
        <rFont val="仿宋_GB2312"/>
        <charset val="134"/>
      </rPr>
      <t>公安局局长</t>
    </r>
  </si>
  <si>
    <t>上莲开发区</t>
  </si>
  <si>
    <t>0400</t>
  </si>
  <si>
    <t>鸡鸣水河</t>
  </si>
  <si>
    <t>郭迎红</t>
  </si>
  <si>
    <t>0490</t>
  </si>
  <si>
    <r>
      <rPr>
        <sz val="9"/>
        <rFont val="仿宋_GB2312"/>
        <charset val="134"/>
      </rPr>
      <t>岳阳河</t>
    </r>
  </si>
  <si>
    <r>
      <rPr>
        <sz val="9"/>
        <rFont val="仿宋_GB2312"/>
        <charset val="134"/>
      </rPr>
      <t>张建军</t>
    </r>
  </si>
  <si>
    <t>0657</t>
  </si>
  <si>
    <r>
      <rPr>
        <sz val="9"/>
        <rFont val="仿宋_GB2312"/>
        <charset val="134"/>
      </rPr>
      <t>兰河</t>
    </r>
  </si>
  <si>
    <r>
      <rPr>
        <sz val="9"/>
        <rFont val="仿宋_GB2312"/>
        <charset val="134"/>
      </rPr>
      <t>王峪中心</t>
    </r>
  </si>
  <si>
    <r>
      <rPr>
        <sz val="9"/>
        <rFont val="仿宋_GB2312"/>
        <charset val="134"/>
      </rPr>
      <t>柴炎</t>
    </r>
  </si>
  <si>
    <t>0129</t>
  </si>
  <si>
    <r>
      <rPr>
        <sz val="9"/>
        <rFont val="仿宋_GB2312"/>
        <charset val="134"/>
      </rPr>
      <t>横水河</t>
    </r>
  </si>
  <si>
    <r>
      <rPr>
        <sz val="9"/>
        <rFont val="仿宋_GB2312"/>
        <charset val="134"/>
      </rPr>
      <t>张海江</t>
    </r>
  </si>
  <si>
    <r>
      <rPr>
        <sz val="9"/>
        <rFont val="仿宋_GB2312"/>
        <charset val="134"/>
      </rPr>
      <t>横水中心</t>
    </r>
  </si>
  <si>
    <r>
      <rPr>
        <sz val="9"/>
        <rFont val="仿宋_GB2312"/>
        <charset val="134"/>
      </rPr>
      <t>杨慧芳</t>
    </r>
  </si>
  <si>
    <t>0742</t>
  </si>
  <si>
    <r>
      <rPr>
        <sz val="9"/>
        <rFont val="仿宋_GB2312"/>
        <charset val="134"/>
      </rPr>
      <t>城阳河</t>
    </r>
  </si>
  <si>
    <r>
      <rPr>
        <sz val="9"/>
        <rFont val="仿宋_GB2312"/>
        <charset val="134"/>
      </rPr>
      <t>张树军</t>
    </r>
  </si>
  <si>
    <t>0712</t>
  </si>
  <si>
    <r>
      <rPr>
        <sz val="9"/>
        <rFont val="仿宋_GB2312"/>
        <charset val="134"/>
      </rPr>
      <t>苏里河</t>
    </r>
  </si>
  <si>
    <t>0611</t>
  </si>
  <si>
    <r>
      <rPr>
        <sz val="9"/>
        <rFont val="仿宋_GB2312"/>
        <charset val="134"/>
      </rPr>
      <t>小丹河</t>
    </r>
  </si>
  <si>
    <r>
      <rPr>
        <sz val="9"/>
        <rFont val="仿宋_GB2312"/>
        <charset val="134"/>
      </rPr>
      <t>胡红星</t>
    </r>
  </si>
  <si>
    <t>0451</t>
  </si>
  <si>
    <r>
      <rPr>
        <sz val="9"/>
        <rFont val="仿宋_GB2312"/>
        <charset val="134"/>
      </rPr>
      <t>慈林镇</t>
    </r>
  </si>
  <si>
    <r>
      <rPr>
        <sz val="9"/>
        <rFont val="仿宋_GB2312"/>
        <charset val="134"/>
      </rPr>
      <t>王勇</t>
    </r>
  </si>
  <si>
    <r>
      <rPr>
        <sz val="9"/>
        <rFont val="仿宋_GB2312"/>
        <charset val="134"/>
      </rPr>
      <t>金丰河</t>
    </r>
  </si>
  <si>
    <r>
      <rPr>
        <sz val="9"/>
        <rFont val="仿宋_GB2312"/>
        <charset val="134"/>
      </rPr>
      <t>李晋平</t>
    </r>
  </si>
  <si>
    <r>
      <rPr>
        <sz val="9"/>
        <rFont val="仿宋_GB2312"/>
        <charset val="134"/>
      </rPr>
      <t>碾张乡</t>
    </r>
  </si>
  <si>
    <r>
      <rPr>
        <sz val="9"/>
        <rFont val="仿宋_GB2312"/>
        <charset val="134"/>
      </rPr>
      <t>张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琳</t>
    </r>
  </si>
  <si>
    <t>0612</t>
  </si>
  <si>
    <r>
      <rPr>
        <sz val="9"/>
        <rFont val="仿宋_GB2312"/>
        <charset val="134"/>
      </rPr>
      <t>雍河</t>
    </r>
  </si>
  <si>
    <r>
      <rPr>
        <sz val="9"/>
        <rFont val="仿宋_GB2312"/>
        <charset val="134"/>
      </rPr>
      <t>常张乡</t>
    </r>
  </si>
  <si>
    <r>
      <rPr>
        <sz val="9"/>
        <rFont val="仿宋_GB2312"/>
        <charset val="134"/>
      </rPr>
      <t>秦燕妮</t>
    </r>
  </si>
  <si>
    <t>0370</t>
  </si>
  <si>
    <r>
      <rPr>
        <sz val="9"/>
        <rFont val="仿宋_GB2312"/>
        <charset val="134"/>
      </rPr>
      <t>壶关县</t>
    </r>
  </si>
  <si>
    <r>
      <rPr>
        <sz val="9"/>
        <rFont val="仿宋_GB2312"/>
        <charset val="134"/>
      </rPr>
      <t>龙丽</t>
    </r>
    <r>
      <rPr>
        <sz val="9"/>
        <rFont val="Times New Roman"/>
        <charset val="134"/>
      </rPr>
      <t>(</t>
    </r>
    <r>
      <rPr>
        <sz val="9"/>
        <rFont val="仿宋_GB2312"/>
        <charset val="134"/>
      </rPr>
      <t>庄头</t>
    </r>
    <r>
      <rPr>
        <sz val="9"/>
        <rFont val="Times New Roman"/>
        <charset val="134"/>
      </rPr>
      <t>)</t>
    </r>
    <r>
      <rPr>
        <sz val="9"/>
        <rFont val="仿宋_GB2312"/>
        <charset val="134"/>
      </rPr>
      <t>河</t>
    </r>
  </si>
  <si>
    <r>
      <rPr>
        <sz val="9"/>
        <rFont val="仿宋_GB2312"/>
        <charset val="134"/>
      </rPr>
      <t>李珍明</t>
    </r>
  </si>
  <si>
    <r>
      <rPr>
        <sz val="9"/>
        <rFont val="仿宋_GB2312"/>
        <charset val="134"/>
      </rPr>
      <t>县委常委、常务副县长</t>
    </r>
  </si>
  <si>
    <r>
      <rPr>
        <sz val="9"/>
        <rFont val="仿宋_GB2312"/>
        <charset val="134"/>
      </rPr>
      <t>龙泉镇</t>
    </r>
  </si>
  <si>
    <r>
      <rPr>
        <sz val="9"/>
        <rFont val="仿宋_GB2312"/>
        <charset val="134"/>
      </rPr>
      <t>王韶荣</t>
    </r>
  </si>
  <si>
    <t>0830</t>
  </si>
  <si>
    <r>
      <rPr>
        <sz val="9"/>
        <rFont val="仿宋_GB2312"/>
        <charset val="134"/>
      </rPr>
      <t>浙水河</t>
    </r>
  </si>
  <si>
    <r>
      <rPr>
        <sz val="9"/>
        <rFont val="仿宋_GB2312"/>
        <charset val="134"/>
      </rPr>
      <t>冯海岗</t>
    </r>
  </si>
  <si>
    <r>
      <rPr>
        <sz val="9"/>
        <rFont val="仿宋_GB2312"/>
        <charset val="134"/>
      </rPr>
      <t>大峡谷镇</t>
    </r>
  </si>
  <si>
    <r>
      <rPr>
        <sz val="9"/>
        <rFont val="仿宋_GB2312"/>
        <charset val="134"/>
      </rPr>
      <t>吴彩丽</t>
    </r>
  </si>
  <si>
    <t>0557</t>
  </si>
  <si>
    <r>
      <rPr>
        <sz val="9"/>
        <rFont val="仿宋_GB2312"/>
        <charset val="134"/>
      </rPr>
      <t>郊沟</t>
    </r>
    <r>
      <rPr>
        <sz val="9"/>
        <rFont val="Times New Roman"/>
        <charset val="134"/>
      </rPr>
      <t>(</t>
    </r>
    <r>
      <rPr>
        <sz val="9"/>
        <rFont val="仿宋_GB2312"/>
        <charset val="134"/>
      </rPr>
      <t>淅</t>
    </r>
    <r>
      <rPr>
        <sz val="9"/>
        <rFont val="Times New Roman"/>
        <charset val="134"/>
      </rPr>
      <t>)</t>
    </r>
    <r>
      <rPr>
        <sz val="9"/>
        <rFont val="仿宋_GB2312"/>
        <charset val="134"/>
      </rPr>
      <t>河</t>
    </r>
  </si>
  <si>
    <r>
      <rPr>
        <sz val="9"/>
        <rFont val="仿宋_GB2312"/>
        <charset val="134"/>
      </rPr>
      <t>郭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涛</t>
    </r>
  </si>
  <si>
    <r>
      <rPr>
        <sz val="9"/>
        <rFont val="仿宋_GB2312"/>
        <charset val="134"/>
      </rPr>
      <t>副县长、公安局长</t>
    </r>
  </si>
  <si>
    <r>
      <rPr>
        <sz val="9"/>
        <rFont val="仿宋_GB2312"/>
        <charset val="134"/>
      </rPr>
      <t>东井岭乡</t>
    </r>
  </si>
  <si>
    <r>
      <rPr>
        <sz val="9"/>
        <rFont val="仿宋_GB2312"/>
        <charset val="134"/>
      </rPr>
      <t>侯苗利</t>
    </r>
  </si>
  <si>
    <t>0074</t>
  </si>
  <si>
    <r>
      <rPr>
        <sz val="9"/>
        <rFont val="仿宋_GB2312"/>
        <charset val="134"/>
      </rPr>
      <t>树掌镇</t>
    </r>
  </si>
  <si>
    <r>
      <rPr>
        <sz val="9"/>
        <rFont val="仿宋_GB2312"/>
        <charset val="134"/>
      </rPr>
      <t>杨源</t>
    </r>
  </si>
  <si>
    <r>
      <rPr>
        <sz val="9"/>
        <rFont val="仿宋_GB2312"/>
        <charset val="134"/>
      </rPr>
      <t>石坡河</t>
    </r>
  </si>
  <si>
    <r>
      <rPr>
        <sz val="9"/>
        <rFont val="仿宋_GB2312"/>
        <charset val="134"/>
      </rPr>
      <t>陈华丽</t>
    </r>
  </si>
  <si>
    <r>
      <rPr>
        <sz val="9"/>
        <rFont val="仿宋_GB2312"/>
        <charset val="134"/>
      </rPr>
      <t>石坡乡</t>
    </r>
  </si>
  <si>
    <r>
      <rPr>
        <sz val="9"/>
        <rFont val="仿宋_GB2312"/>
        <charset val="134"/>
      </rPr>
      <t>祝峰朝</t>
    </r>
  </si>
  <si>
    <t>0450</t>
  </si>
  <si>
    <r>
      <rPr>
        <sz val="9"/>
        <rFont val="仿宋_GB2312"/>
        <charset val="134"/>
      </rPr>
      <t>桥后沟</t>
    </r>
    <r>
      <rPr>
        <sz val="9"/>
        <rFont val="Times New Roman"/>
        <charset val="134"/>
      </rPr>
      <t>(</t>
    </r>
    <r>
      <rPr>
        <sz val="9"/>
        <rFont val="仿宋_GB2312"/>
        <charset val="134"/>
      </rPr>
      <t>八泉峡</t>
    </r>
    <r>
      <rPr>
        <sz val="9"/>
        <rFont val="Times New Roman"/>
        <charset val="134"/>
      </rPr>
      <t>)</t>
    </r>
    <r>
      <rPr>
        <sz val="9"/>
        <rFont val="仿宋_GB2312"/>
        <charset val="134"/>
      </rPr>
      <t>河</t>
    </r>
  </si>
  <si>
    <t>0656</t>
  </si>
  <si>
    <r>
      <rPr>
        <sz val="9"/>
        <rFont val="仿宋_GB2312"/>
        <charset val="134"/>
      </rPr>
      <t>桑延河</t>
    </r>
  </si>
  <si>
    <t>0829</t>
  </si>
  <si>
    <r>
      <rPr>
        <sz val="9"/>
        <rFont val="仿宋_GB2312"/>
        <charset val="134"/>
      </rPr>
      <t>磨掌河</t>
    </r>
  </si>
  <si>
    <r>
      <rPr>
        <sz val="9"/>
        <rFont val="仿宋_GB2312"/>
        <charset val="134"/>
      </rPr>
      <t>高雅亭</t>
    </r>
  </si>
  <si>
    <t>0853</t>
  </si>
  <si>
    <r>
      <rPr>
        <sz val="9"/>
        <rFont val="仿宋_GB2312"/>
        <charset val="134"/>
      </rPr>
      <t>淙上河</t>
    </r>
  </si>
  <si>
    <r>
      <rPr>
        <sz val="9"/>
        <rFont val="仿宋_GB2312"/>
        <charset val="134"/>
      </rPr>
      <t>马海军</t>
    </r>
  </si>
  <si>
    <t>0866</t>
  </si>
  <si>
    <r>
      <rPr>
        <sz val="9"/>
        <rFont val="仿宋_GB2312"/>
        <charset val="134"/>
      </rPr>
      <t>露水河</t>
    </r>
  </si>
  <si>
    <r>
      <rPr>
        <sz val="9"/>
        <rFont val="仿宋_GB2312"/>
        <charset val="134"/>
      </rPr>
      <t>牛璐敏</t>
    </r>
  </si>
  <si>
    <r>
      <rPr>
        <sz val="9"/>
        <rFont val="仿宋_GB2312"/>
        <charset val="134"/>
      </rPr>
      <t>玉峡关镇</t>
    </r>
  </si>
  <si>
    <r>
      <rPr>
        <sz val="9"/>
        <rFont val="仿宋_GB2312"/>
        <charset val="134"/>
      </rPr>
      <t>赵江波</t>
    </r>
  </si>
  <si>
    <t>0616</t>
  </si>
  <si>
    <r>
      <rPr>
        <sz val="9"/>
        <rFont val="仿宋_GB2312"/>
        <charset val="134"/>
      </rPr>
      <t>东寺头乡</t>
    </r>
  </si>
  <si>
    <r>
      <rPr>
        <sz val="9"/>
        <rFont val="仿宋_GB2312"/>
        <charset val="134"/>
      </rPr>
      <t>宇文杰</t>
    </r>
  </si>
  <si>
    <r>
      <rPr>
        <sz val="9"/>
        <rFont val="仿宋_GB2312"/>
        <charset val="134"/>
      </rPr>
      <t>南耽车河</t>
    </r>
  </si>
  <si>
    <r>
      <rPr>
        <sz val="9"/>
        <rFont val="仿宋_GB2312"/>
        <charset val="134"/>
      </rPr>
      <t>张文晓</t>
    </r>
  </si>
  <si>
    <r>
      <rPr>
        <sz val="9"/>
        <rFont val="仿宋_GB2312"/>
        <charset val="134"/>
      </rPr>
      <t>曹五兴</t>
    </r>
  </si>
  <si>
    <r>
      <rPr>
        <sz val="9"/>
        <rFont val="仿宋_GB2312"/>
        <charset val="134"/>
      </rPr>
      <t>乡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长</t>
    </r>
  </si>
  <si>
    <t>0810</t>
  </si>
  <si>
    <r>
      <rPr>
        <sz val="9"/>
        <rFont val="仿宋_GB2312"/>
        <charset val="134"/>
      </rPr>
      <t>虹霓河</t>
    </r>
  </si>
  <si>
    <r>
      <rPr>
        <sz val="9"/>
        <rFont val="仿宋_GB2312"/>
        <charset val="134"/>
      </rPr>
      <t>段彦飞</t>
    </r>
  </si>
  <si>
    <r>
      <rPr>
        <sz val="9"/>
        <rFont val="仿宋_GB2312"/>
        <charset val="134"/>
      </rPr>
      <t>龙溪镇</t>
    </r>
  </si>
  <si>
    <r>
      <rPr>
        <sz val="9"/>
        <rFont val="仿宋_GB2312"/>
        <charset val="134"/>
      </rPr>
      <t>马永亮</t>
    </r>
  </si>
  <si>
    <r>
      <rPr>
        <sz val="9"/>
        <rFont val="仿宋_GB2312"/>
        <charset val="134"/>
      </rPr>
      <t>镇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长</t>
    </r>
  </si>
  <si>
    <t>0095</t>
  </si>
  <si>
    <r>
      <rPr>
        <sz val="9"/>
        <rFont val="仿宋_GB2312"/>
        <charset val="134"/>
      </rPr>
      <t>虹梯关乡</t>
    </r>
  </si>
  <si>
    <r>
      <rPr>
        <sz val="9"/>
        <rFont val="仿宋_GB2312"/>
        <charset val="134"/>
      </rPr>
      <t>王旭东</t>
    </r>
  </si>
  <si>
    <r>
      <rPr>
        <sz val="9"/>
        <rFont val="仿宋_GB2312"/>
        <charset val="134"/>
      </rPr>
      <t>侯壁河</t>
    </r>
  </si>
  <si>
    <r>
      <rPr>
        <sz val="9"/>
        <rFont val="仿宋_GB2312"/>
        <charset val="134"/>
      </rPr>
      <t>王林</t>
    </r>
  </si>
  <si>
    <t>0768</t>
  </si>
  <si>
    <r>
      <rPr>
        <sz val="9"/>
        <rFont val="仿宋_GB2312"/>
        <charset val="134"/>
      </rPr>
      <t>王庄河</t>
    </r>
  </si>
  <si>
    <r>
      <rPr>
        <sz val="9"/>
        <rFont val="仿宋_GB2312"/>
        <charset val="134"/>
      </rPr>
      <t>张宏波</t>
    </r>
  </si>
  <si>
    <r>
      <rPr>
        <sz val="9"/>
        <rFont val="仿宋_GB2312"/>
        <charset val="134"/>
      </rPr>
      <t>青羊镇</t>
    </r>
  </si>
  <si>
    <r>
      <rPr>
        <sz val="9"/>
        <rFont val="仿宋_GB2312"/>
        <charset val="134"/>
      </rPr>
      <t>牛旺</t>
    </r>
  </si>
  <si>
    <t>0767</t>
  </si>
  <si>
    <r>
      <rPr>
        <sz val="9"/>
        <rFont val="仿宋_GB2312"/>
        <charset val="134"/>
      </rPr>
      <t>阳高河</t>
    </r>
  </si>
  <si>
    <t>0532</t>
  </si>
  <si>
    <r>
      <rPr>
        <sz val="9"/>
        <rFont val="仿宋_GB2312"/>
        <charset val="134"/>
      </rPr>
      <t>淤泥河</t>
    </r>
  </si>
  <si>
    <r>
      <rPr>
        <sz val="9"/>
        <rFont val="仿宋_GB2312"/>
        <charset val="134"/>
      </rPr>
      <t>杜娟</t>
    </r>
  </si>
  <si>
    <r>
      <rPr>
        <sz val="9"/>
        <rFont val="仿宋_GB2312"/>
        <charset val="134"/>
      </rPr>
      <t>县委常委、</t>
    </r>
    <r>
      <rPr>
        <sz val="9"/>
        <rFont val="Times New Roman"/>
        <charset val="134"/>
      </rPr>
      <t xml:space="preserve">
</t>
    </r>
    <r>
      <rPr>
        <sz val="9"/>
        <rFont val="仿宋_GB2312"/>
        <charset val="134"/>
      </rPr>
      <t>副县长</t>
    </r>
  </si>
  <si>
    <r>
      <rPr>
        <sz val="9"/>
        <rFont val="仿宋_GB2312"/>
        <charset val="134"/>
      </rPr>
      <t>候堡镇</t>
    </r>
  </si>
  <si>
    <r>
      <rPr>
        <sz val="9"/>
        <rFont val="仿宋_GB2312"/>
        <charset val="134"/>
      </rPr>
      <t>刘志杰</t>
    </r>
  </si>
  <si>
    <t>0326</t>
  </si>
  <si>
    <r>
      <rPr>
        <sz val="9"/>
        <rFont val="仿宋_GB2312"/>
        <charset val="134"/>
      </rPr>
      <t>史水河</t>
    </r>
  </si>
  <si>
    <r>
      <rPr>
        <sz val="9"/>
        <rFont val="仿宋_GB2312"/>
        <charset val="134"/>
      </rPr>
      <t>宋双麒</t>
    </r>
  </si>
  <si>
    <r>
      <rPr>
        <sz val="9"/>
        <rFont val="仿宋_GB2312"/>
        <charset val="134"/>
      </rPr>
      <t>王村镇</t>
    </r>
  </si>
  <si>
    <r>
      <rPr>
        <sz val="9"/>
        <rFont val="仿宋_GB2312"/>
        <charset val="134"/>
      </rPr>
      <t>李恒</t>
    </r>
  </si>
  <si>
    <t>0288</t>
  </si>
  <si>
    <r>
      <rPr>
        <sz val="9"/>
        <rFont val="仿宋_GB2312"/>
        <charset val="134"/>
      </rPr>
      <t>郝河</t>
    </r>
  </si>
  <si>
    <r>
      <rPr>
        <sz val="9"/>
        <rFont val="仿宋_GB2312"/>
        <charset val="134"/>
      </rPr>
      <t>赵楠楠</t>
    </r>
  </si>
  <si>
    <t>0764</t>
  </si>
  <si>
    <t>小东河</t>
  </si>
  <si>
    <t>张中伟</t>
  </si>
  <si>
    <t>13663459799</t>
  </si>
  <si>
    <t>洪井镇</t>
  </si>
  <si>
    <t>王少杰</t>
  </si>
  <si>
    <r>
      <rPr>
        <sz val="9"/>
        <rFont val="仿宋_GB2312"/>
        <charset val="134"/>
      </rPr>
      <t>镇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长</t>
    </r>
  </si>
  <si>
    <t>0351</t>
  </si>
  <si>
    <t>黎侯镇</t>
  </si>
  <si>
    <t>刘建国</t>
  </si>
  <si>
    <t>康彦斌</t>
  </si>
  <si>
    <r>
      <rPr>
        <sz val="9"/>
        <rFont val="仿宋_GB2312"/>
        <charset val="134"/>
      </rPr>
      <t>南委泉</t>
    </r>
    <r>
      <rPr>
        <sz val="9"/>
        <rFont val="Times New Roman"/>
        <charset val="134"/>
      </rPr>
      <t>(</t>
    </r>
    <r>
      <rPr>
        <sz val="9"/>
        <rFont val="仿宋_GB2312"/>
        <charset val="134"/>
      </rPr>
      <t>源庄</t>
    </r>
    <r>
      <rPr>
        <sz val="9"/>
        <rFont val="Times New Roman"/>
        <charset val="134"/>
      </rPr>
      <t>)</t>
    </r>
    <r>
      <rPr>
        <sz val="9"/>
        <rFont val="仿宋_GB2312"/>
        <charset val="134"/>
      </rPr>
      <t>河</t>
    </r>
  </si>
  <si>
    <r>
      <rPr>
        <sz val="9"/>
        <rFont val="仿宋_GB2312"/>
        <charset val="134"/>
      </rPr>
      <t>颜</t>
    </r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勍</t>
    </r>
  </si>
  <si>
    <t>13994692480</t>
  </si>
  <si>
    <t>西井镇</t>
  </si>
  <si>
    <t>张钊</t>
  </si>
  <si>
    <t>0454</t>
  </si>
  <si>
    <t>柏官庄河</t>
  </si>
  <si>
    <t>武华栋</t>
  </si>
  <si>
    <t>13903558488</t>
  </si>
  <si>
    <t>刘晓慧</t>
  </si>
  <si>
    <t>0833</t>
  </si>
  <si>
    <t>东崖底河</t>
  </si>
  <si>
    <t>王光</t>
  </si>
  <si>
    <t>13683075319</t>
  </si>
  <si>
    <t>黄崖洞镇</t>
  </si>
  <si>
    <t>李炜</t>
  </si>
  <si>
    <t>18534597268</t>
  </si>
  <si>
    <t>0453</t>
  </si>
  <si>
    <t>西井河</t>
  </si>
  <si>
    <t>张彦罡</t>
  </si>
  <si>
    <t>18635530333</t>
  </si>
  <si>
    <t>杨洋</t>
  </si>
  <si>
    <t>0564</t>
  </si>
  <si>
    <t>平头河</t>
  </si>
  <si>
    <t>0493</t>
  </si>
  <si>
    <t>七里店河</t>
  </si>
  <si>
    <t>王元生</t>
  </si>
  <si>
    <t>13393457788</t>
  </si>
  <si>
    <t>东阳关镇</t>
  </si>
  <si>
    <r>
      <rPr>
        <sz val="9"/>
        <rFont val="仿宋_GB2312"/>
        <charset val="134"/>
      </rPr>
      <t>吴</t>
    </r>
    <r>
      <rPr>
        <sz val="9"/>
        <rFont val="宋体"/>
        <charset val="134"/>
      </rPr>
      <t>垚</t>
    </r>
    <r>
      <rPr>
        <sz val="9"/>
        <rFont val="仿宋_GB2312"/>
        <charset val="134"/>
      </rPr>
      <t>海</t>
    </r>
  </si>
  <si>
    <t>0831</t>
  </si>
  <si>
    <r>
      <rPr>
        <sz val="9"/>
        <color rgb="FFFF0000"/>
        <rFont val="仿宋_GB2312"/>
        <charset val="134"/>
      </rPr>
      <t>监漳河</t>
    </r>
  </si>
  <si>
    <t>高敏智</t>
  </si>
  <si>
    <t>0561</t>
  </si>
  <si>
    <t>0809</t>
  </si>
  <si>
    <r>
      <rPr>
        <sz val="9"/>
        <color rgb="FFFF0000"/>
        <rFont val="仿宋_GB2312"/>
        <charset val="134"/>
      </rPr>
      <t>广志河</t>
    </r>
  </si>
  <si>
    <r>
      <rPr>
        <sz val="9"/>
        <color rgb="FFFF0000"/>
        <rFont val="仿宋_GB2312"/>
        <charset val="134"/>
      </rPr>
      <t>郭栋</t>
    </r>
  </si>
  <si>
    <r>
      <rPr>
        <sz val="9"/>
        <color rgb="FFFF0000"/>
        <rFont val="仿宋_GB2312"/>
        <charset val="134"/>
      </rPr>
      <t>常务副县长</t>
    </r>
  </si>
  <si>
    <r>
      <rPr>
        <sz val="9"/>
        <color rgb="FFFF0000"/>
        <rFont val="仿宋_GB2312"/>
        <charset val="134"/>
      </rPr>
      <t>洪水镇</t>
    </r>
  </si>
  <si>
    <r>
      <rPr>
        <sz val="9"/>
        <color rgb="FFFF0000"/>
        <rFont val="仿宋_GB2312"/>
        <charset val="134"/>
      </rPr>
      <t>郭晓方</t>
    </r>
  </si>
  <si>
    <t>0766</t>
  </si>
  <si>
    <r>
      <rPr>
        <sz val="9"/>
        <color rgb="FFFF0000"/>
        <rFont val="仿宋_GB2312"/>
        <charset val="134"/>
      </rPr>
      <t>白金龙</t>
    </r>
  </si>
  <si>
    <r>
      <rPr>
        <sz val="9"/>
        <color rgb="FFFF0000"/>
        <rFont val="仿宋_GB2312"/>
        <charset val="134"/>
      </rPr>
      <t>阳坡河</t>
    </r>
  </si>
  <si>
    <r>
      <rPr>
        <sz val="9"/>
        <color rgb="FFFF0000"/>
        <rFont val="仿宋_GB2312"/>
        <charset val="134"/>
      </rPr>
      <t>南台河</t>
    </r>
  </si>
  <si>
    <t>0371</t>
  </si>
  <si>
    <r>
      <rPr>
        <sz val="9"/>
        <color rgb="FFFF0000"/>
        <rFont val="仿宋_GB2312"/>
        <charset val="134"/>
      </rPr>
      <t>马牧河</t>
    </r>
  </si>
  <si>
    <r>
      <rPr>
        <sz val="9"/>
        <color rgb="FFFF0000"/>
        <rFont val="仿宋_GB2312"/>
        <charset val="134"/>
      </rPr>
      <t>郭斌</t>
    </r>
  </si>
  <si>
    <r>
      <rPr>
        <sz val="9"/>
        <color rgb="FFFF0000"/>
        <rFont val="仿宋_GB2312"/>
        <charset val="134"/>
      </rPr>
      <t>石北乡</t>
    </r>
  </si>
  <si>
    <r>
      <rPr>
        <sz val="9"/>
        <color rgb="FFFF0000"/>
        <rFont val="仿宋_GB2312"/>
        <charset val="134"/>
      </rPr>
      <t>吴少伟</t>
    </r>
  </si>
  <si>
    <r>
      <rPr>
        <sz val="9"/>
        <color rgb="FFFF0000"/>
        <rFont val="仿宋_GB2312"/>
        <charset val="134"/>
      </rPr>
      <t>张小燕</t>
    </r>
  </si>
  <si>
    <t>0560</t>
  </si>
  <si>
    <r>
      <rPr>
        <sz val="9"/>
        <color rgb="FFFF0000"/>
        <rFont val="仿宋_GB2312"/>
        <charset val="134"/>
      </rPr>
      <t>高寨寺河</t>
    </r>
  </si>
  <si>
    <r>
      <rPr>
        <sz val="9"/>
        <color rgb="FFFF0000"/>
        <rFont val="仿宋_GB2312"/>
        <charset val="134"/>
      </rPr>
      <t>故城镇</t>
    </r>
  </si>
  <si>
    <r>
      <rPr>
        <sz val="9"/>
        <color rgb="FFFF0000"/>
        <rFont val="仿宋_GB2312"/>
        <charset val="134"/>
      </rPr>
      <t>钱文栋</t>
    </r>
  </si>
  <si>
    <t>0765</t>
  </si>
  <si>
    <t>王星</t>
  </si>
  <si>
    <r>
      <rPr>
        <sz val="9"/>
        <color rgb="FFFF0000"/>
        <rFont val="仿宋_GB2312"/>
        <charset val="134"/>
      </rPr>
      <t>西渠河</t>
    </r>
  </si>
  <si>
    <r>
      <rPr>
        <sz val="9"/>
        <color rgb="FFFF0000"/>
        <rFont val="仿宋_GB2312"/>
        <charset val="134"/>
      </rPr>
      <t>涌泉乡</t>
    </r>
  </si>
  <si>
    <t>0491</t>
  </si>
  <si>
    <r>
      <rPr>
        <sz val="9"/>
        <color rgb="FFFF0000"/>
        <rFont val="仿宋_GB2312"/>
        <charset val="134"/>
      </rPr>
      <t>贾宝</t>
    </r>
  </si>
  <si>
    <r>
      <rPr>
        <sz val="9"/>
        <color rgb="FFFF0000"/>
        <rFont val="仿宋_GB2312"/>
        <charset val="134"/>
      </rPr>
      <t>石盘河</t>
    </r>
  </si>
  <si>
    <r>
      <rPr>
        <sz val="9"/>
        <color rgb="FFFF0000"/>
        <rFont val="Times New Roman"/>
        <charset val="134"/>
      </rPr>
      <t>147</t>
    </r>
    <r>
      <rPr>
        <sz val="9"/>
        <color rgb="FFFF0000"/>
        <rFont val="仿宋_GB2312"/>
        <charset val="134"/>
      </rPr>
      <t>（</t>
    </r>
    <r>
      <rPr>
        <sz val="9"/>
        <color rgb="FFFF0000"/>
        <rFont val="Times New Roman"/>
        <charset val="134"/>
      </rPr>
      <t>102</t>
    </r>
    <r>
      <rPr>
        <sz val="9"/>
        <color rgb="FFFF0000"/>
        <rFont val="仿宋_GB2312"/>
        <charset val="134"/>
      </rPr>
      <t>）</t>
    </r>
  </si>
  <si>
    <r>
      <rPr>
        <sz val="9"/>
        <color rgb="FFFF0000"/>
        <rFont val="仿宋_GB2312"/>
        <charset val="134"/>
      </rPr>
      <t>王宇</t>
    </r>
  </si>
  <si>
    <r>
      <rPr>
        <sz val="9"/>
        <color rgb="FFFF0000"/>
        <rFont val="仿宋_GB2312"/>
        <charset val="134"/>
      </rPr>
      <t>分水岭乡</t>
    </r>
  </si>
  <si>
    <r>
      <rPr>
        <sz val="9"/>
        <color rgb="FFFF0000"/>
        <rFont val="仿宋_GB2312"/>
        <charset val="134"/>
      </rPr>
      <t>李山红</t>
    </r>
  </si>
  <si>
    <t>0038</t>
  </si>
  <si>
    <r>
      <rPr>
        <sz val="9"/>
        <color rgb="FFFF0000"/>
        <rFont val="仿宋_GB2312"/>
        <charset val="134"/>
      </rPr>
      <t>范晓方</t>
    </r>
  </si>
  <si>
    <r>
      <rPr>
        <sz val="9"/>
        <color rgb="FFFF0000"/>
        <rFont val="Times New Roman"/>
        <charset val="134"/>
      </rPr>
      <t>(</t>
    </r>
    <r>
      <rPr>
        <sz val="9"/>
        <color rgb="FFFF0000"/>
        <rFont val="仿宋_GB2312"/>
        <charset val="134"/>
      </rPr>
      <t>入汾</t>
    </r>
    <r>
      <rPr>
        <sz val="9"/>
        <color rgb="FFFF0000"/>
        <rFont val="Times New Roman"/>
        <charset val="134"/>
      </rPr>
      <t>)</t>
    </r>
    <r>
      <rPr>
        <sz val="9"/>
        <color rgb="FFFF0000"/>
        <rFont val="仿宋_GB2312"/>
        <charset val="134"/>
      </rPr>
      <t>昌源河</t>
    </r>
  </si>
  <si>
    <t>0715</t>
  </si>
  <si>
    <r>
      <rPr>
        <sz val="9"/>
        <color rgb="FFFF0000"/>
        <rFont val="仿宋_GB2312"/>
        <charset val="134"/>
      </rPr>
      <t>魏家窑河</t>
    </r>
  </si>
  <si>
    <r>
      <rPr>
        <sz val="9"/>
        <color rgb="FFFF0000"/>
        <rFont val="Times New Roman"/>
        <charset val="134"/>
      </rPr>
      <t>65.7</t>
    </r>
    <r>
      <rPr>
        <sz val="9"/>
        <color rgb="FFFF0000"/>
        <rFont val="仿宋_GB2312"/>
        <charset val="134"/>
      </rPr>
      <t>（</t>
    </r>
    <r>
      <rPr>
        <sz val="9"/>
        <color rgb="FFFF0000"/>
        <rFont val="Times New Roman"/>
        <charset val="134"/>
      </rPr>
      <t>53.3</t>
    </r>
    <r>
      <rPr>
        <sz val="9"/>
        <color rgb="FFFF0000"/>
        <rFont val="仿宋_GB2312"/>
        <charset val="134"/>
      </rPr>
      <t>）</t>
    </r>
  </si>
  <si>
    <r>
      <rPr>
        <sz val="9"/>
        <color rgb="FFFF0000"/>
        <rFont val="仿宋_GB2312"/>
        <charset val="134"/>
      </rPr>
      <t>郝宏德</t>
    </r>
  </si>
  <si>
    <t>0492</t>
  </si>
  <si>
    <r>
      <rPr>
        <sz val="9"/>
        <color rgb="FFFF0000"/>
        <rFont val="仿宋_GB2312"/>
        <charset val="134"/>
      </rPr>
      <t>贾豁河</t>
    </r>
  </si>
  <si>
    <r>
      <rPr>
        <sz val="9"/>
        <color rgb="FFFF0000"/>
        <rFont val="仿宋_GB2312"/>
        <charset val="134"/>
      </rPr>
      <t>贾豁乡</t>
    </r>
  </si>
  <si>
    <r>
      <rPr>
        <sz val="9"/>
        <color rgb="FFFF0000"/>
        <rFont val="仿宋_GB2312"/>
        <charset val="134"/>
      </rPr>
      <t>李彤</t>
    </r>
  </si>
  <si>
    <t>姜翀宇</t>
  </si>
  <si>
    <t>申智涛</t>
  </si>
  <si>
    <t>0614</t>
  </si>
  <si>
    <r>
      <rPr>
        <sz val="9"/>
        <color rgb="FFFF0000"/>
        <rFont val="仿宋_GB2312"/>
        <charset val="134"/>
      </rPr>
      <t>大有河</t>
    </r>
  </si>
  <si>
    <t>0139</t>
  </si>
  <si>
    <r>
      <rPr>
        <sz val="9"/>
        <color rgb="FFFF0000"/>
        <rFont val="仿宋_GB2312"/>
        <charset val="134"/>
      </rPr>
      <t>蟠洪河</t>
    </r>
  </si>
  <si>
    <r>
      <rPr>
        <sz val="9"/>
        <color rgb="FFFF0000"/>
        <rFont val="仿宋_GB2312"/>
        <charset val="134"/>
      </rPr>
      <t>蟠龙镇</t>
    </r>
  </si>
  <si>
    <r>
      <rPr>
        <sz val="9"/>
        <color rgb="FFFF0000"/>
        <rFont val="仿宋_GB2312"/>
        <charset val="134"/>
      </rPr>
      <t>崔路鹏</t>
    </r>
  </si>
  <si>
    <t>赵世达</t>
  </si>
  <si>
    <r>
      <rPr>
        <sz val="9"/>
        <color rgb="FFFF0000"/>
        <rFont val="仿宋_GB2312"/>
        <charset val="134"/>
      </rPr>
      <t>陌峪河</t>
    </r>
  </si>
  <si>
    <t>0716</t>
  </si>
  <si>
    <r>
      <rPr>
        <sz val="9"/>
        <color rgb="FFFF0000"/>
        <rFont val="仿宋_GB2312"/>
        <charset val="134"/>
      </rPr>
      <t>石门河</t>
    </r>
  </si>
  <si>
    <t>松村河</t>
  </si>
  <si>
    <t>沁州黄镇</t>
  </si>
  <si>
    <t>卫向宏</t>
  </si>
  <si>
    <t>0714</t>
  </si>
  <si>
    <t>徐阳河</t>
  </si>
  <si>
    <t>王丽萍</t>
  </si>
  <si>
    <t>新店镇</t>
  </si>
  <si>
    <t>赵一越</t>
  </si>
  <si>
    <t>0660</t>
  </si>
  <si>
    <t>册村镇</t>
  </si>
  <si>
    <t>史瑞军</t>
  </si>
  <si>
    <t>圪芦河</t>
  </si>
  <si>
    <r>
      <rPr>
        <sz val="10"/>
        <color theme="1"/>
        <rFont val="宋体"/>
        <charset val="134"/>
      </rPr>
      <t>冯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宇</t>
    </r>
  </si>
  <si>
    <t>南里镇</t>
  </si>
  <si>
    <r>
      <rPr>
        <sz val="10"/>
        <color theme="1"/>
        <rFont val="仿宋_GB2312"/>
        <charset val="134"/>
      </rPr>
      <t>王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_GB2312"/>
        <charset val="134"/>
      </rPr>
      <t>勇</t>
    </r>
  </si>
  <si>
    <t>0256</t>
  </si>
  <si>
    <t>故县镇</t>
  </si>
  <si>
    <r>
      <rPr>
        <sz val="10"/>
        <color theme="1"/>
        <rFont val="仿宋_GB2312"/>
        <charset val="134"/>
      </rPr>
      <t>王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_GB2312"/>
        <charset val="134"/>
      </rPr>
      <t>东</t>
    </r>
  </si>
  <si>
    <t>白玉河</t>
  </si>
  <si>
    <t>李成君</t>
  </si>
  <si>
    <r>
      <rPr>
        <sz val="10"/>
        <color theme="1"/>
        <rFont val="宋体"/>
        <charset val="134"/>
      </rPr>
      <t>县委常委、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副县长</t>
    </r>
  </si>
  <si>
    <t>0236</t>
  </si>
  <si>
    <t>连家庄河</t>
  </si>
  <si>
    <t>郭村镇</t>
  </si>
  <si>
    <t>陈宇宏</t>
  </si>
  <si>
    <t>0763</t>
  </si>
  <si>
    <t>迎春河</t>
  </si>
  <si>
    <t>段树波</t>
  </si>
  <si>
    <t>定昌镇</t>
  </si>
  <si>
    <r>
      <rPr>
        <sz val="10"/>
        <color theme="1"/>
        <rFont val="仿宋_GB2312"/>
        <charset val="134"/>
      </rPr>
      <t>郜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_GB2312"/>
        <charset val="134"/>
      </rPr>
      <t>飞</t>
    </r>
  </si>
  <si>
    <t>0350</t>
  </si>
  <si>
    <t>沁源县</t>
  </si>
  <si>
    <r>
      <rPr>
        <sz val="9"/>
        <color theme="1"/>
        <rFont val="Times New Roman"/>
        <charset val="134"/>
      </rPr>
      <t>(</t>
    </r>
    <r>
      <rPr>
        <sz val="9"/>
        <color theme="1"/>
        <rFont val="仿宋_GB2312"/>
        <charset val="134"/>
      </rPr>
      <t>入汾</t>
    </r>
    <r>
      <rPr>
        <sz val="9"/>
        <color theme="1"/>
        <rFont val="Times New Roman"/>
        <charset val="134"/>
      </rPr>
      <t>)</t>
    </r>
    <r>
      <rPr>
        <sz val="9"/>
        <color theme="1"/>
        <rFont val="仿宋_GB2312"/>
        <charset val="134"/>
      </rPr>
      <t>仁义河</t>
    </r>
  </si>
  <si>
    <t>张中武</t>
  </si>
  <si>
    <t>韩洪乡</t>
  </si>
  <si>
    <t>王  玮</t>
  </si>
  <si>
    <t>副乡长</t>
  </si>
  <si>
    <t>0126</t>
  </si>
  <si>
    <r>
      <rPr>
        <sz val="9"/>
        <color theme="1"/>
        <rFont val="仿宋_GB2312"/>
        <charset val="134"/>
      </rPr>
      <t>程壁</t>
    </r>
    <r>
      <rPr>
        <sz val="9"/>
        <color theme="1"/>
        <rFont val="Times New Roman"/>
        <charset val="134"/>
      </rPr>
      <t>(</t>
    </r>
    <r>
      <rPr>
        <sz val="9"/>
        <color theme="1"/>
        <rFont val="仿宋_GB2312"/>
        <charset val="134"/>
      </rPr>
      <t>韩洪</t>
    </r>
    <r>
      <rPr>
        <sz val="9"/>
        <color theme="1"/>
        <rFont val="Times New Roman"/>
        <charset val="134"/>
      </rPr>
      <t>)</t>
    </r>
    <r>
      <rPr>
        <sz val="9"/>
        <color theme="1"/>
        <rFont val="仿宋_GB2312"/>
        <charset val="134"/>
      </rPr>
      <t>河</t>
    </r>
  </si>
  <si>
    <t>阴瑞玲</t>
  </si>
  <si>
    <t>0439</t>
  </si>
  <si>
    <t>狼尾河</t>
  </si>
  <si>
    <t>灵空山镇</t>
  </si>
  <si>
    <t>赵树林</t>
  </si>
  <si>
    <t>0365</t>
  </si>
  <si>
    <t>沁河镇</t>
  </si>
  <si>
    <t>牛力</t>
  </si>
  <si>
    <t>副镇长</t>
  </si>
  <si>
    <t>乔龙沟河</t>
  </si>
  <si>
    <t>骆兆保</t>
  </si>
  <si>
    <t>副县长、公安局局长</t>
  </si>
  <si>
    <t>王陶镇</t>
  </si>
  <si>
    <t>韩  强</t>
  </si>
  <si>
    <t>0392</t>
  </si>
  <si>
    <t>郭道镇</t>
  </si>
  <si>
    <t>郭艳清</t>
  </si>
  <si>
    <t>聪子峪乡</t>
  </si>
  <si>
    <t>梁虹</t>
  </si>
  <si>
    <t>聪子峪河</t>
  </si>
  <si>
    <t>0788</t>
  </si>
  <si>
    <t>法中河</t>
  </si>
  <si>
    <t>张海波</t>
  </si>
  <si>
    <t>法中乡</t>
  </si>
  <si>
    <t>陈文涵</t>
  </si>
  <si>
    <t>0321</t>
  </si>
  <si>
    <t>法中河南支</t>
  </si>
  <si>
    <t>温英杰</t>
  </si>
  <si>
    <t>0845</t>
  </si>
  <si>
    <r>
      <rPr>
        <sz val="9"/>
        <rFont val="仿宋_GB2312"/>
        <charset val="134"/>
      </rPr>
      <t>柏子</t>
    </r>
    <r>
      <rPr>
        <sz val="9"/>
        <rFont val="Times New Roman"/>
        <charset val="134"/>
      </rPr>
      <t>(</t>
    </r>
    <r>
      <rPr>
        <sz val="9"/>
        <rFont val="仿宋_GB2312"/>
        <charset val="134"/>
      </rPr>
      <t>龙头</t>
    </r>
    <r>
      <rPr>
        <sz val="9"/>
        <rFont val="Times New Roman"/>
        <charset val="134"/>
      </rPr>
      <t>)</t>
    </r>
    <r>
      <rPr>
        <sz val="9"/>
        <rFont val="仿宋_GB2312"/>
        <charset val="134"/>
      </rPr>
      <t>河</t>
    </r>
  </si>
  <si>
    <t>0134</t>
  </si>
  <si>
    <t>中峪乡</t>
  </si>
  <si>
    <t>李鹏</t>
  </si>
  <si>
    <t>赤石桥河</t>
  </si>
  <si>
    <t>赤石桥乡</t>
  </si>
  <si>
    <t>梁晶晶</t>
  </si>
  <si>
    <t>0187</t>
  </si>
  <si>
    <t>任秀文</t>
  </si>
  <si>
    <t>赤石河</t>
  </si>
  <si>
    <t>裴天陆</t>
  </si>
  <si>
    <t>0844</t>
  </si>
  <si>
    <t>紫红河</t>
  </si>
  <si>
    <t>魏小祥</t>
  </si>
  <si>
    <t>景凤镇</t>
  </si>
  <si>
    <t>王立江</t>
  </si>
  <si>
    <t>0098</t>
  </si>
  <si>
    <t>刘永芳</t>
  </si>
  <si>
    <t>郭道镇党群服务中心主任</t>
  </si>
  <si>
    <t>活风河</t>
  </si>
  <si>
    <t>原野</t>
  </si>
  <si>
    <t>0511</t>
  </si>
  <si>
    <t>定阳河</t>
  </si>
  <si>
    <t>郝红燕</t>
  </si>
  <si>
    <t>0642</t>
  </si>
  <si>
    <r>
      <rPr>
        <sz val="9"/>
        <rFont val="仿宋_GB2312"/>
        <charset val="134"/>
      </rPr>
      <t>枣林庄</t>
    </r>
    <r>
      <rPr>
        <sz val="9"/>
        <rFont val="Times New Roman"/>
        <charset val="134"/>
      </rPr>
      <t>(</t>
    </r>
    <r>
      <rPr>
        <sz val="9"/>
        <rFont val="仿宋_GB2312"/>
        <charset val="134"/>
      </rPr>
      <t>白狐窑</t>
    </r>
    <r>
      <rPr>
        <sz val="9"/>
        <rFont val="Times New Roman"/>
        <charset val="134"/>
      </rPr>
      <t>)</t>
    </r>
    <r>
      <rPr>
        <sz val="9"/>
        <rFont val="仿宋_GB2312"/>
        <charset val="134"/>
      </rPr>
      <t>河</t>
    </r>
  </si>
  <si>
    <t>交口乡</t>
  </si>
  <si>
    <t>马亚荣</t>
  </si>
  <si>
    <t>0548</t>
  </si>
  <si>
    <r>
      <rPr>
        <sz val="9"/>
        <rFont val="Times New Roman"/>
        <charset val="134"/>
      </rPr>
      <t>(</t>
    </r>
    <r>
      <rPr>
        <sz val="9"/>
        <rFont val="仿宋_GB2312"/>
        <charset val="134"/>
      </rPr>
      <t>入汾</t>
    </r>
    <r>
      <rPr>
        <sz val="9"/>
        <rFont val="Times New Roman"/>
        <charset val="134"/>
      </rPr>
      <t>)</t>
    </r>
    <r>
      <rPr>
        <sz val="9"/>
        <rFont val="仿宋_GB2312"/>
        <charset val="134"/>
      </rPr>
      <t>龙风河</t>
    </r>
  </si>
  <si>
    <t>王和镇</t>
  </si>
  <si>
    <t>郑之川</t>
  </si>
  <si>
    <t>0091</t>
  </si>
  <si>
    <r>
      <rPr>
        <sz val="9"/>
        <rFont val="Times New Roman"/>
        <charset val="134"/>
      </rPr>
      <t>(</t>
    </r>
    <r>
      <rPr>
        <sz val="9"/>
        <rFont val="仿宋_GB2312"/>
        <charset val="134"/>
      </rPr>
      <t>入汾</t>
    </r>
    <r>
      <rPr>
        <sz val="9"/>
        <rFont val="Times New Roman"/>
        <charset val="134"/>
      </rPr>
      <t>)</t>
    </r>
    <r>
      <rPr>
        <sz val="9"/>
        <rFont val="仿宋_GB2312"/>
        <charset val="134"/>
      </rPr>
      <t>王陶河</t>
    </r>
  </si>
  <si>
    <t>史远良</t>
  </si>
  <si>
    <t>段晋军</t>
  </si>
  <si>
    <r>
      <rPr>
        <sz val="9"/>
        <rFont val="仿宋_GB2312"/>
        <charset val="134"/>
      </rPr>
      <t>流域面积在</t>
    </r>
    <r>
      <rPr>
        <sz val="9"/>
        <rFont val="Times New Roman"/>
        <charset val="134"/>
      </rPr>
      <t>50km</t>
    </r>
    <r>
      <rPr>
        <vertAlign val="superscript"/>
        <sz val="9"/>
        <rFont val="Times New Roman"/>
        <charset val="134"/>
      </rPr>
      <t>2</t>
    </r>
    <r>
      <rPr>
        <sz val="9"/>
        <rFont val="仿宋_GB2312"/>
        <charset val="134"/>
      </rPr>
      <t>以下的河流</t>
    </r>
  </si>
  <si>
    <r>
      <rPr>
        <sz val="9"/>
        <rFont val="仿宋_GB2312"/>
        <charset val="134"/>
      </rPr>
      <t>南护城河</t>
    </r>
  </si>
  <si>
    <r>
      <rPr>
        <sz val="9"/>
        <rFont val="仿宋_GB2312"/>
        <charset val="134"/>
      </rPr>
      <t>李国亮</t>
    </r>
  </si>
  <si>
    <r>
      <rPr>
        <sz val="9"/>
        <rFont val="仿宋_GB2312"/>
        <charset val="134"/>
      </rPr>
      <t>延安南路街道</t>
    </r>
  </si>
  <si>
    <r>
      <rPr>
        <sz val="9"/>
        <rFont val="仿宋_GB2312"/>
        <charset val="134"/>
      </rPr>
      <t>申卓潭</t>
    </r>
  </si>
  <si>
    <r>
      <rPr>
        <sz val="9"/>
        <rFont val="仿宋_GB2312"/>
        <charset val="134"/>
      </rPr>
      <t>英雄南路街道</t>
    </r>
  </si>
  <si>
    <r>
      <rPr>
        <sz val="9"/>
        <rFont val="仿宋_GB2312"/>
        <charset val="134"/>
      </rPr>
      <t>方义</t>
    </r>
  </si>
  <si>
    <r>
      <rPr>
        <sz val="9"/>
        <rFont val="仿宋_GB2312"/>
        <charset val="134"/>
      </rPr>
      <t>常青街道</t>
    </r>
  </si>
  <si>
    <r>
      <rPr>
        <sz val="9"/>
        <rFont val="仿宋_GB2312"/>
        <charset val="134"/>
      </rPr>
      <t>郭志军</t>
    </r>
  </si>
  <si>
    <r>
      <rPr>
        <sz val="9"/>
        <rFont val="仿宋_GB2312"/>
        <charset val="134"/>
      </rPr>
      <t>东防洪渠</t>
    </r>
  </si>
  <si>
    <r>
      <rPr>
        <sz val="9"/>
        <rFont val="仿宋_GB2312"/>
        <charset val="134"/>
      </rPr>
      <t>五马街道</t>
    </r>
  </si>
  <si>
    <r>
      <rPr>
        <sz val="9"/>
        <rFont val="仿宋_GB2312"/>
        <charset val="134"/>
      </rPr>
      <t>张飞</t>
    </r>
  </si>
  <si>
    <r>
      <rPr>
        <sz val="9"/>
        <rFont val="仿宋_GB2312"/>
        <charset val="134"/>
      </rPr>
      <t>东街街道</t>
    </r>
  </si>
  <si>
    <r>
      <rPr>
        <sz val="8"/>
        <rFont val="仿宋_GB2312"/>
        <charset val="134"/>
      </rPr>
      <t>陈璐潞</t>
    </r>
  </si>
  <si>
    <r>
      <rPr>
        <sz val="9"/>
        <rFont val="仿宋_GB2312"/>
        <charset val="134"/>
      </rPr>
      <t>副书记</t>
    </r>
  </si>
  <si>
    <r>
      <rPr>
        <sz val="9"/>
        <rFont val="仿宋_GB2312"/>
        <charset val="134"/>
      </rPr>
      <t>英雄中路街道</t>
    </r>
  </si>
  <si>
    <r>
      <rPr>
        <sz val="9"/>
        <rFont val="仿宋_GB2312"/>
        <charset val="134"/>
      </rPr>
      <t>王栋明</t>
    </r>
  </si>
  <si>
    <r>
      <rPr>
        <sz val="9"/>
        <rFont val="仿宋_GB2312"/>
        <charset val="134"/>
      </rPr>
      <t>南排洪渠</t>
    </r>
  </si>
  <si>
    <r>
      <rPr>
        <sz val="9"/>
        <rFont val="仿宋_GB2312"/>
        <charset val="134"/>
      </rPr>
      <t>牛彦岗</t>
    </r>
  </si>
  <si>
    <r>
      <rPr>
        <sz val="9"/>
        <rFont val="仿宋_GB2312"/>
        <charset val="134"/>
      </rPr>
      <t>海子河</t>
    </r>
  </si>
  <si>
    <r>
      <rPr>
        <sz val="9"/>
        <rFont val="仿宋_GB2312"/>
        <charset val="134"/>
      </rPr>
      <t>路金戈</t>
    </r>
  </si>
  <si>
    <r>
      <rPr>
        <sz val="9"/>
        <rFont val="仿宋_GB2312"/>
        <charset val="134"/>
      </rPr>
      <t>韩店街道</t>
    </r>
  </si>
  <si>
    <r>
      <rPr>
        <sz val="9"/>
        <rFont val="仿宋_GB2312"/>
        <charset val="134"/>
      </rPr>
      <t>马俊</t>
    </r>
  </si>
  <si>
    <r>
      <rPr>
        <sz val="9"/>
        <rFont val="仿宋_GB2312"/>
        <charset val="134"/>
      </rPr>
      <t>北呈乡</t>
    </r>
  </si>
  <si>
    <r>
      <rPr>
        <sz val="9"/>
        <rFont val="仿宋_GB2312"/>
        <charset val="134"/>
      </rPr>
      <t>王志龙</t>
    </r>
  </si>
  <si>
    <r>
      <rPr>
        <sz val="9"/>
        <rFont val="仿宋_GB2312"/>
        <charset val="134"/>
      </rPr>
      <t>淤泥河支流</t>
    </r>
  </si>
  <si>
    <r>
      <rPr>
        <sz val="9"/>
        <rFont val="仿宋_GB2312"/>
        <charset val="134"/>
      </rPr>
      <t>宋鑫宇</t>
    </r>
  </si>
  <si>
    <r>
      <rPr>
        <sz val="9"/>
        <rFont val="仿宋_GB2312"/>
        <charset val="134"/>
      </rPr>
      <t>注：城区南护城河、东防洪渠、南排洪渠、海子河、潞城区淤泥河支流为流域面积在</t>
    </r>
    <r>
      <rPr>
        <sz val="9"/>
        <rFont val="Times New Roman"/>
        <charset val="134"/>
      </rPr>
      <t>50</t>
    </r>
    <r>
      <rPr>
        <sz val="9"/>
        <rFont val="仿宋_GB2312"/>
        <charset val="134"/>
      </rPr>
      <t>平方公里以下的河流。</t>
    </r>
  </si>
  <si>
    <t>潞州区主要河流情况</t>
  </si>
  <si>
    <r>
      <rPr>
        <sz val="9"/>
        <color rgb="FF000000"/>
        <rFont val="黑体"/>
        <charset val="134"/>
      </rPr>
      <t>序号</t>
    </r>
  </si>
  <si>
    <r>
      <rPr>
        <sz val="9"/>
        <color rgb="FF000000"/>
        <rFont val="黑体"/>
        <charset val="134"/>
      </rPr>
      <t>河流名称</t>
    </r>
  </si>
  <si>
    <r>
      <rPr>
        <sz val="9"/>
        <color rgb="FF000000"/>
        <rFont val="黑体"/>
        <charset val="134"/>
      </rPr>
      <t>省级河长</t>
    </r>
  </si>
  <si>
    <r>
      <rPr>
        <sz val="9"/>
        <color rgb="FF000000"/>
        <rFont val="黑体"/>
        <charset val="134"/>
      </rPr>
      <t>市级河长</t>
    </r>
  </si>
  <si>
    <t>县级河流</t>
  </si>
  <si>
    <r>
      <rPr>
        <sz val="9"/>
        <color rgb="FF000000"/>
        <rFont val="黑体"/>
        <charset val="134"/>
      </rPr>
      <t>流经乡河流、河长</t>
    </r>
  </si>
  <si>
    <r>
      <rPr>
        <sz val="9"/>
        <color rgb="FF000000"/>
        <rFont val="黑体"/>
        <charset val="134"/>
      </rPr>
      <t>是否常年流水河流</t>
    </r>
  </si>
  <si>
    <r>
      <rPr>
        <sz val="11"/>
        <color rgb="FF000000"/>
        <rFont val="黑体"/>
        <charset val="134"/>
      </rPr>
      <t>村级河长</t>
    </r>
  </si>
  <si>
    <r>
      <rPr>
        <sz val="9"/>
        <color rgb="FF000000"/>
        <rFont val="黑体"/>
        <charset val="134"/>
      </rPr>
      <t>姓名</t>
    </r>
  </si>
  <si>
    <r>
      <rPr>
        <sz val="9"/>
        <color rgb="FF000000"/>
        <rFont val="黑体"/>
        <charset val="134"/>
      </rPr>
      <t>职务</t>
    </r>
  </si>
  <si>
    <r>
      <rPr>
        <sz val="9"/>
        <color rgb="FF000000"/>
        <rFont val="黑体"/>
        <charset val="134"/>
      </rPr>
      <t>河流长度（</t>
    </r>
    <r>
      <rPr>
        <sz val="9"/>
        <color rgb="FF000000"/>
        <rFont val="Times New Roman"/>
        <charset val="134"/>
      </rPr>
      <t>km)</t>
    </r>
  </si>
  <si>
    <r>
      <rPr>
        <sz val="9"/>
        <color rgb="FF000000"/>
        <rFont val="黑体"/>
        <charset val="134"/>
      </rPr>
      <t>流域面积</t>
    </r>
    <r>
      <rPr>
        <sz val="9"/>
        <color rgb="FF000000"/>
        <rFont val="Times New Roman"/>
        <charset val="134"/>
      </rPr>
      <t>(km</t>
    </r>
    <r>
      <rPr>
        <vertAlign val="superscript"/>
        <sz val="9"/>
        <color rgb="FF000000"/>
        <rFont val="Times New Roman"/>
        <charset val="134"/>
      </rPr>
      <t>2</t>
    </r>
    <r>
      <rPr>
        <sz val="9"/>
        <color rgb="FF000000"/>
        <rFont val="Times New Roman"/>
        <charset val="134"/>
      </rPr>
      <t>)</t>
    </r>
  </si>
  <si>
    <r>
      <rPr>
        <sz val="9"/>
        <color rgb="FF000000"/>
        <rFont val="黑体"/>
        <charset val="134"/>
      </rPr>
      <t>联系方式</t>
    </r>
  </si>
  <si>
    <r>
      <rPr>
        <sz val="11"/>
        <color rgb="FF000000"/>
        <rFont val="黑体"/>
        <charset val="134"/>
      </rPr>
      <t>流经村</t>
    </r>
  </si>
  <si>
    <r>
      <rPr>
        <sz val="11"/>
        <color rgb="FF000000"/>
        <rFont val="黑体"/>
        <charset val="134"/>
      </rPr>
      <t>姓名</t>
    </r>
  </si>
  <si>
    <r>
      <rPr>
        <sz val="11"/>
        <color rgb="FF000000"/>
        <rFont val="黑体"/>
        <charset val="134"/>
      </rPr>
      <t>职务</t>
    </r>
  </si>
  <si>
    <r>
      <rPr>
        <sz val="11"/>
        <color rgb="FF000000"/>
        <rFont val="黑体"/>
        <charset val="134"/>
      </rPr>
      <t>联系电话</t>
    </r>
  </si>
  <si>
    <t>贺思宇</t>
  </si>
  <si>
    <t>浊漳河南源</t>
  </si>
  <si>
    <t>熊继军</t>
  </si>
  <si>
    <t>副省长</t>
  </si>
  <si>
    <t>陈耳东</t>
  </si>
  <si>
    <t>市长</t>
  </si>
  <si>
    <t>魏振东</t>
  </si>
  <si>
    <t>区长</t>
  </si>
  <si>
    <t>郭晚马</t>
  </si>
  <si>
    <t>村书记、主任</t>
  </si>
  <si>
    <t>13223553670</t>
  </si>
  <si>
    <t>崔漳村</t>
  </si>
  <si>
    <t>史学军</t>
  </si>
  <si>
    <t>13935535667</t>
  </si>
  <si>
    <t>余庄村</t>
  </si>
  <si>
    <t>连永亮</t>
  </si>
  <si>
    <t>13453532279</t>
  </si>
  <si>
    <t>北津良村</t>
  </si>
  <si>
    <t>李素平</t>
  </si>
  <si>
    <t>下秦村</t>
  </si>
  <si>
    <t>李清兵</t>
  </si>
  <si>
    <t>13203451888</t>
  </si>
  <si>
    <t>暴马村</t>
  </si>
  <si>
    <t>王国庆</t>
  </si>
  <si>
    <t>村委主任</t>
  </si>
  <si>
    <t>杨暴村</t>
  </si>
  <si>
    <t>李学峰</t>
  </si>
  <si>
    <t>13353559991</t>
  </si>
  <si>
    <t>南津良村</t>
  </si>
  <si>
    <t>王爱军</t>
  </si>
  <si>
    <t>蒋村</t>
  </si>
  <si>
    <t>孙路卫</t>
  </si>
  <si>
    <t>店上村</t>
  </si>
  <si>
    <t>梁艺伟</t>
  </si>
  <si>
    <t>北寨村</t>
  </si>
  <si>
    <t>张亮</t>
  </si>
  <si>
    <r>
      <rPr>
        <sz val="9"/>
        <color rgb="FFFF0000"/>
        <rFont val="仿宋_GB2312"/>
        <charset val="134"/>
      </rPr>
      <t>李</t>
    </r>
    <r>
      <rPr>
        <sz val="9"/>
        <color rgb="FFFF0000"/>
        <rFont val="Times New Roman"/>
        <charset val="134"/>
      </rPr>
      <t xml:space="preserve">    </t>
    </r>
    <r>
      <rPr>
        <sz val="9"/>
        <color rgb="FFFF0000"/>
        <rFont val="仿宋_GB2312"/>
        <charset val="134"/>
      </rPr>
      <t>力</t>
    </r>
  </si>
  <si>
    <t>交漳村</t>
  </si>
  <si>
    <t>赵鸿雁</t>
  </si>
  <si>
    <t>村主任</t>
  </si>
  <si>
    <t>13934056828</t>
  </si>
  <si>
    <t>安昌段村</t>
  </si>
  <si>
    <t>牛玉斌</t>
  </si>
  <si>
    <t>13096665756</t>
  </si>
  <si>
    <t>安阳村</t>
  </si>
  <si>
    <t>解丹</t>
  </si>
  <si>
    <t>村书记</t>
  </si>
  <si>
    <t>13835545560</t>
  </si>
  <si>
    <t>黄中村</t>
  </si>
  <si>
    <t>卫旭斌</t>
  </si>
  <si>
    <t>书记、主任</t>
  </si>
  <si>
    <t>黄南村</t>
  </si>
  <si>
    <t>卫长青</t>
  </si>
  <si>
    <t>辛庄村</t>
  </si>
  <si>
    <t>王志刚</t>
  </si>
  <si>
    <t>魏村</t>
  </si>
  <si>
    <t>孛海波</t>
  </si>
  <si>
    <t>黄北村</t>
  </si>
  <si>
    <t>张海斌</t>
  </si>
  <si>
    <t>坡底村</t>
  </si>
  <si>
    <t>程金锁</t>
  </si>
  <si>
    <t>安居村</t>
  </si>
  <si>
    <t>刘万飞</t>
  </si>
  <si>
    <t>西白兔村</t>
  </si>
  <si>
    <t>韩剑锋</t>
  </si>
  <si>
    <r>
      <rPr>
        <sz val="9"/>
        <rFont val="仿宋_GB2312"/>
        <charset val="134"/>
      </rPr>
      <t>支部书记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村委主任</t>
    </r>
  </si>
  <si>
    <t>黄国珍</t>
  </si>
  <si>
    <r>
      <rPr>
        <sz val="9"/>
        <rFont val="仿宋_GB2312"/>
        <charset val="134"/>
      </rPr>
      <t>周</t>
    </r>
    <r>
      <rPr>
        <sz val="9"/>
        <rFont val="Times New Roman"/>
        <charset val="134"/>
      </rPr>
      <t xml:space="preserve">    </t>
    </r>
    <r>
      <rPr>
        <sz val="9"/>
        <rFont val="仿宋_GB2312"/>
        <charset val="134"/>
      </rPr>
      <t>希</t>
    </r>
  </si>
  <si>
    <t>王村</t>
  </si>
  <si>
    <t>李海兵</t>
  </si>
  <si>
    <t>壶口村</t>
  </si>
  <si>
    <t>杨学平</t>
  </si>
  <si>
    <t>小罗村</t>
  </si>
  <si>
    <t>王路军</t>
  </si>
  <si>
    <t>罗家庄村</t>
  </si>
  <si>
    <t>杨文明</t>
  </si>
  <si>
    <t>西长井村</t>
  </si>
  <si>
    <t>张志刚</t>
  </si>
  <si>
    <t>石桥村</t>
  </si>
  <si>
    <t>郭建红</t>
  </si>
  <si>
    <t>河头村</t>
  </si>
  <si>
    <t>杨建明</t>
  </si>
  <si>
    <t>天桥村</t>
  </si>
  <si>
    <r>
      <rPr>
        <sz val="9"/>
        <rFont val="仿宋_GB2312"/>
        <charset val="134"/>
      </rPr>
      <t>紫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坊</t>
    </r>
  </si>
  <si>
    <t>悦晓敏</t>
  </si>
  <si>
    <r>
      <rPr>
        <sz val="9"/>
        <rFont val="仿宋_GB2312"/>
        <charset val="134"/>
      </rPr>
      <t>邱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村</t>
    </r>
  </si>
  <si>
    <t>马喜文</t>
  </si>
  <si>
    <r>
      <rPr>
        <sz val="9"/>
        <rFont val="仿宋_GB2312"/>
        <charset val="134"/>
      </rPr>
      <t>附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城</t>
    </r>
  </si>
  <si>
    <t>关子奇</t>
  </si>
  <si>
    <r>
      <rPr>
        <sz val="9"/>
        <rFont val="仿宋_GB2312"/>
        <charset val="134"/>
      </rPr>
      <t>角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沿</t>
    </r>
  </si>
  <si>
    <t>李庭秀</t>
  </si>
  <si>
    <r>
      <rPr>
        <sz val="9"/>
        <color rgb="FFFF0000"/>
        <rFont val="仿宋_GB2312"/>
        <charset val="134"/>
      </rPr>
      <t>柴</t>
    </r>
    <r>
      <rPr>
        <sz val="9"/>
        <color rgb="FFFF0000"/>
        <rFont val="Times New Roman"/>
        <charset val="134"/>
      </rPr>
      <t xml:space="preserve">  </t>
    </r>
    <r>
      <rPr>
        <sz val="9"/>
        <color rgb="FFFF0000"/>
        <rFont val="宋体"/>
        <charset val="134"/>
      </rPr>
      <t>珺</t>
    </r>
  </si>
  <si>
    <t>桥北社区</t>
  </si>
  <si>
    <t>桑俊</t>
  </si>
  <si>
    <t>广场西社区</t>
  </si>
  <si>
    <t>薛玲</t>
  </si>
  <si>
    <t>和济社区</t>
  </si>
  <si>
    <t>李伟杰</t>
  </si>
  <si>
    <t>金融社区</t>
  </si>
  <si>
    <t>郭连霞</t>
  </si>
  <si>
    <t>广场东社区</t>
  </si>
  <si>
    <t>刘丽丽</t>
  </si>
  <si>
    <t>电力社区</t>
  </si>
  <si>
    <r>
      <rPr>
        <sz val="9"/>
        <rFont val="仿宋_GB2312"/>
        <charset val="134"/>
      </rPr>
      <t>郭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丽</t>
    </r>
  </si>
  <si>
    <t>新华菜场</t>
  </si>
  <si>
    <t>宋保根</t>
  </si>
  <si>
    <t>兴安社区</t>
  </si>
  <si>
    <t>任城</t>
  </si>
  <si>
    <t>18003556975</t>
  </si>
  <si>
    <t>紫苑社区</t>
  </si>
  <si>
    <t>周静</t>
  </si>
  <si>
    <t>滨河西社区</t>
  </si>
  <si>
    <t>赵阳阳</t>
  </si>
  <si>
    <t>八一社区</t>
  </si>
  <si>
    <t>王竖全</t>
  </si>
  <si>
    <t>桃园村</t>
  </si>
  <si>
    <t>王红</t>
  </si>
  <si>
    <t>湛上村</t>
  </si>
  <si>
    <t>牛建军</t>
  </si>
  <si>
    <t>针漳村</t>
  </si>
  <si>
    <t>杜丽军</t>
  </si>
  <si>
    <t>龙港社区</t>
  </si>
  <si>
    <t>张双柱</t>
  </si>
  <si>
    <r>
      <rPr>
        <sz val="9"/>
        <rFont val="仿宋_GB2312"/>
        <charset val="134"/>
      </rPr>
      <t>方</t>
    </r>
    <r>
      <rPr>
        <sz val="9"/>
        <rFont val="Times New Roman"/>
        <charset val="134"/>
      </rPr>
      <t xml:space="preserve">    </t>
    </r>
    <r>
      <rPr>
        <sz val="9"/>
        <rFont val="仿宋_GB2312"/>
        <charset val="134"/>
      </rPr>
      <t>义</t>
    </r>
  </si>
  <si>
    <t>华东（菜场）</t>
  </si>
  <si>
    <t>王鱼清</t>
  </si>
  <si>
    <t>长子门</t>
  </si>
  <si>
    <t>曲波</t>
  </si>
  <si>
    <t>长轴社区</t>
  </si>
  <si>
    <t>李娜</t>
  </si>
  <si>
    <t>南头社区</t>
  </si>
  <si>
    <t>李丹丹</t>
  </si>
  <si>
    <t>15934383635</t>
  </si>
  <si>
    <t>西关社区</t>
  </si>
  <si>
    <t>李鑫</t>
  </si>
  <si>
    <t>小西门社区</t>
  </si>
  <si>
    <t>郭超</t>
  </si>
  <si>
    <t>长安社区</t>
  </si>
  <si>
    <t>李日芳</t>
  </si>
  <si>
    <r>
      <rPr>
        <sz val="9"/>
        <rFont val="仿宋_GB2312"/>
        <charset val="134"/>
      </rPr>
      <t>范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顺</t>
    </r>
  </si>
  <si>
    <t>坡栗村</t>
  </si>
  <si>
    <t>张文生</t>
  </si>
  <si>
    <t>13467053421</t>
  </si>
  <si>
    <t>果园村</t>
  </si>
  <si>
    <t>栗海方</t>
  </si>
  <si>
    <t>村支部书记、主任</t>
  </si>
  <si>
    <t>陈村</t>
  </si>
  <si>
    <t>陈文杰</t>
  </si>
  <si>
    <r>
      <rPr>
        <sz val="9"/>
        <rFont val="仿宋_GB2312"/>
        <charset val="134"/>
      </rPr>
      <t>李</t>
    </r>
    <r>
      <rPr>
        <sz val="9"/>
        <rFont val="Times New Roman"/>
        <charset val="134"/>
      </rPr>
      <t xml:space="preserve">    </t>
    </r>
    <r>
      <rPr>
        <sz val="9"/>
        <rFont val="仿宋_GB2312"/>
        <charset val="134"/>
      </rPr>
      <t>力</t>
    </r>
  </si>
  <si>
    <t>壁头河马庄段</t>
  </si>
  <si>
    <t>赵财旺</t>
  </si>
  <si>
    <t>13008068341</t>
  </si>
  <si>
    <t>南护城河</t>
  </si>
  <si>
    <t>李国亮</t>
  </si>
  <si>
    <t>延安南路街道</t>
  </si>
  <si>
    <t>申卓潭</t>
  </si>
  <si>
    <t>李家庄村</t>
  </si>
  <si>
    <t>靳鹏飞</t>
  </si>
  <si>
    <t>五马村</t>
  </si>
  <si>
    <t>张永生</t>
  </si>
  <si>
    <t>淮北社区</t>
  </si>
  <si>
    <t>叶茂盛</t>
  </si>
  <si>
    <t>西南城社区</t>
  </si>
  <si>
    <t>李素明</t>
  </si>
  <si>
    <t>解放东社区</t>
  </si>
  <si>
    <t>江虹</t>
  </si>
  <si>
    <t>下南社区</t>
  </si>
  <si>
    <t>李楠</t>
  </si>
  <si>
    <r>
      <rPr>
        <sz val="9"/>
        <rFont val="仿宋_GB2312"/>
        <charset val="134"/>
      </rPr>
      <t>南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关</t>
    </r>
  </si>
  <si>
    <t>王福林</t>
  </si>
  <si>
    <t>东防洪渠</t>
  </si>
  <si>
    <t>五马街道</t>
  </si>
  <si>
    <t>张飞</t>
  </si>
  <si>
    <t>南石槽村</t>
  </si>
  <si>
    <t>常科</t>
  </si>
  <si>
    <t>中山头村</t>
  </si>
  <si>
    <t>姚文平</t>
  </si>
  <si>
    <t>南山头村</t>
  </si>
  <si>
    <t>李飞</t>
  </si>
  <si>
    <t>喜峰村</t>
  </si>
  <si>
    <t>王宏斌</t>
  </si>
  <si>
    <t>东街街道</t>
  </si>
  <si>
    <t>陈璐潞</t>
  </si>
  <si>
    <t>副书记</t>
  </si>
  <si>
    <t>安康社区</t>
  </si>
  <si>
    <t>王丹</t>
  </si>
  <si>
    <t>东关社区</t>
  </si>
  <si>
    <t>张齐</t>
  </si>
  <si>
    <t>北石槽村</t>
  </si>
  <si>
    <t>王飞</t>
  </si>
  <si>
    <t>新民菜场</t>
  </si>
  <si>
    <t>郭东明</t>
  </si>
  <si>
    <t>东营社区</t>
  </si>
  <si>
    <t>孟凯波</t>
  </si>
  <si>
    <t>清华社区</t>
  </si>
  <si>
    <t>沈志容</t>
  </si>
  <si>
    <t>南排洪渠</t>
  </si>
  <si>
    <t>张  飞</t>
  </si>
  <si>
    <t>秦家庄村</t>
  </si>
  <si>
    <t>王建军</t>
  </si>
  <si>
    <t>马坊头村</t>
  </si>
  <si>
    <t>郭双元</t>
  </si>
  <si>
    <r>
      <rPr>
        <sz val="14"/>
        <color rgb="FF000000"/>
        <rFont val="黑体"/>
        <charset val="134"/>
      </rPr>
      <t>上党区主要河流情况</t>
    </r>
  </si>
  <si>
    <r>
      <rPr>
        <sz val="11"/>
        <color rgb="FF000000"/>
        <rFont val="黑体"/>
        <charset val="134"/>
      </rPr>
      <t>序号</t>
    </r>
  </si>
  <si>
    <r>
      <rPr>
        <sz val="11"/>
        <color rgb="FF000000"/>
        <rFont val="黑体"/>
        <charset val="134"/>
      </rPr>
      <t>河流名称</t>
    </r>
  </si>
  <si>
    <r>
      <rPr>
        <sz val="11"/>
        <color rgb="FF000000"/>
        <rFont val="黑体"/>
        <charset val="134"/>
      </rPr>
      <t>省级河长</t>
    </r>
  </si>
  <si>
    <r>
      <rPr>
        <sz val="11"/>
        <color rgb="FF000000"/>
        <rFont val="黑体"/>
        <charset val="134"/>
      </rPr>
      <t>市级河长</t>
    </r>
  </si>
  <si>
    <r>
      <rPr>
        <sz val="11"/>
        <color rgb="FF000000"/>
        <rFont val="黑体"/>
        <charset val="134"/>
      </rPr>
      <t>流经乡河流、河长</t>
    </r>
  </si>
  <si>
    <r>
      <rPr>
        <sz val="11"/>
        <color rgb="FF000000"/>
        <rFont val="黑体"/>
        <charset val="134"/>
      </rPr>
      <t>是否常年流水河流</t>
    </r>
  </si>
  <si>
    <r>
      <rPr>
        <sz val="11"/>
        <color rgb="FF000000"/>
        <rFont val="黑体"/>
        <charset val="134"/>
      </rPr>
      <t>河流长度（</t>
    </r>
    <r>
      <rPr>
        <sz val="11"/>
        <color rgb="FF000000"/>
        <rFont val="Times New Roman"/>
        <charset val="134"/>
      </rPr>
      <t>km)</t>
    </r>
  </si>
  <si>
    <r>
      <rPr>
        <sz val="11"/>
        <color rgb="FF000000"/>
        <rFont val="黑体"/>
        <charset val="134"/>
      </rPr>
      <t>流域面积</t>
    </r>
    <r>
      <rPr>
        <sz val="11"/>
        <color rgb="FF000000"/>
        <rFont val="Times New Roman"/>
        <charset val="134"/>
      </rPr>
      <t>(km</t>
    </r>
    <r>
      <rPr>
        <vertAlign val="superscript"/>
        <sz val="11"/>
        <color rgb="FF000000"/>
        <rFont val="Times New Roman"/>
        <charset val="134"/>
      </rPr>
      <t>2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</si>
  <si>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黑体"/>
        <charset val="134"/>
      </rPr>
      <t>联系方式</t>
    </r>
  </si>
  <si>
    <r>
      <rPr>
        <sz val="11"/>
        <color rgb="FF000000"/>
        <rFont val="黑体"/>
        <charset val="134"/>
      </rPr>
      <t>流经乡镇</t>
    </r>
  </si>
  <si>
    <r>
      <rPr>
        <sz val="9"/>
        <rFont val="仿宋_GB2312"/>
        <charset val="134"/>
      </rPr>
      <t>张</t>
    </r>
    <r>
      <rPr>
        <sz val="9"/>
        <rFont val="Times New Roman"/>
        <charset val="134"/>
      </rPr>
      <t xml:space="preserve">    </t>
    </r>
    <r>
      <rPr>
        <sz val="9"/>
        <rFont val="仿宋_GB2312"/>
        <charset val="134"/>
      </rPr>
      <t>弛</t>
    </r>
  </si>
  <si>
    <r>
      <rPr>
        <sz val="9"/>
        <color rgb="FF000000"/>
        <rFont val="仿宋_GB2312"/>
        <charset val="134"/>
      </rPr>
      <t>书记</t>
    </r>
  </si>
  <si>
    <r>
      <rPr>
        <sz val="9"/>
        <color rgb="FF000000"/>
        <rFont val="仿宋"/>
        <charset val="134"/>
      </rPr>
      <t>浊漳河南源</t>
    </r>
  </si>
  <si>
    <r>
      <rPr>
        <sz val="9"/>
        <color rgb="FF000000"/>
        <rFont val="仿宋"/>
        <charset val="134"/>
      </rPr>
      <t>熊继军</t>
    </r>
  </si>
  <si>
    <r>
      <rPr>
        <sz val="9"/>
        <color rgb="FF000000"/>
        <rFont val="仿宋"/>
        <charset val="134"/>
      </rPr>
      <t>副省长</t>
    </r>
  </si>
  <si>
    <r>
      <rPr>
        <sz val="9"/>
        <color rgb="FF000000"/>
        <rFont val="仿宋"/>
        <charset val="134"/>
      </rPr>
      <t>陈向阳</t>
    </r>
  </si>
  <si>
    <r>
      <rPr>
        <sz val="9"/>
        <color rgb="FF000000"/>
        <rFont val="仿宋"/>
        <charset val="134"/>
      </rPr>
      <t>市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仿宋"/>
        <charset val="134"/>
      </rPr>
      <t>长</t>
    </r>
  </si>
  <si>
    <r>
      <rPr>
        <sz val="9"/>
        <color rgb="FF000000"/>
        <rFont val="仿宋"/>
        <charset val="134"/>
      </rPr>
      <t>冯丽华</t>
    </r>
  </si>
  <si>
    <r>
      <rPr>
        <sz val="9"/>
        <color rgb="FF000000"/>
        <rFont val="仿宋"/>
        <charset val="134"/>
      </rPr>
      <t>区长</t>
    </r>
  </si>
  <si>
    <r>
      <rPr>
        <sz val="9"/>
        <color rgb="FF000000"/>
        <rFont val="仿宋"/>
        <charset val="134"/>
      </rPr>
      <t>郝家庄镇</t>
    </r>
  </si>
  <si>
    <r>
      <rPr>
        <sz val="9"/>
        <color rgb="FF000000"/>
        <rFont val="仿宋"/>
        <charset val="134"/>
      </rPr>
      <t>姚景方</t>
    </r>
  </si>
  <si>
    <r>
      <rPr>
        <sz val="9"/>
        <color rgb="FF000000"/>
        <rFont val="仿宋"/>
        <charset val="134"/>
      </rPr>
      <t>书记</t>
    </r>
  </si>
  <si>
    <r>
      <rPr>
        <sz val="9"/>
        <rFont val="仿宋"/>
        <charset val="134"/>
      </rPr>
      <t>高河村</t>
    </r>
  </si>
  <si>
    <r>
      <rPr>
        <sz val="9"/>
        <rFont val="仿宋"/>
        <charset val="134"/>
      </rPr>
      <t>张晓刚</t>
    </r>
  </si>
  <si>
    <r>
      <rPr>
        <sz val="9"/>
        <rFont val="仿宋"/>
        <charset val="134"/>
      </rPr>
      <t>支部书记</t>
    </r>
  </si>
  <si>
    <r>
      <rPr>
        <sz val="9"/>
        <rFont val="仿宋"/>
        <charset val="134"/>
      </rPr>
      <t>高村村</t>
    </r>
  </si>
  <si>
    <r>
      <rPr>
        <sz val="9"/>
        <rFont val="仿宋"/>
        <charset val="134"/>
      </rPr>
      <t>郭春明</t>
    </r>
  </si>
  <si>
    <r>
      <rPr>
        <sz val="9"/>
        <rFont val="仿宋"/>
        <charset val="134"/>
      </rPr>
      <t>吴村村</t>
    </r>
  </si>
  <si>
    <r>
      <rPr>
        <sz val="9"/>
        <rFont val="仿宋"/>
        <charset val="134"/>
      </rPr>
      <t>王伟</t>
    </r>
  </si>
  <si>
    <r>
      <rPr>
        <sz val="9"/>
        <rFont val="仿宋"/>
        <charset val="134"/>
      </rPr>
      <t>上秦村</t>
    </r>
  </si>
  <si>
    <r>
      <rPr>
        <sz val="9"/>
        <rFont val="仿宋"/>
        <charset val="134"/>
      </rPr>
      <t>杨保顺</t>
    </r>
  </si>
  <si>
    <r>
      <rPr>
        <sz val="9"/>
        <rFont val="仿宋"/>
        <charset val="134"/>
      </rPr>
      <t>西下郝村</t>
    </r>
  </si>
  <si>
    <r>
      <rPr>
        <sz val="9"/>
        <rFont val="仿宋"/>
        <charset val="134"/>
      </rPr>
      <t>李俊飞</t>
    </r>
  </si>
  <si>
    <r>
      <rPr>
        <sz val="9"/>
        <color rgb="FF000000"/>
        <rFont val="仿宋"/>
        <charset val="134"/>
      </rPr>
      <t>黑水河</t>
    </r>
  </si>
  <si>
    <r>
      <rPr>
        <sz val="9"/>
        <color rgb="FF000000"/>
        <rFont val="仿宋"/>
        <charset val="134"/>
      </rPr>
      <t>秦苏良</t>
    </r>
  </si>
  <si>
    <r>
      <rPr>
        <sz val="9"/>
        <color rgb="FF000000"/>
        <rFont val="仿宋"/>
        <charset val="134"/>
      </rPr>
      <t>副市长</t>
    </r>
  </si>
  <si>
    <r>
      <rPr>
        <sz val="9"/>
        <rFont val="仿宋"/>
        <charset val="134"/>
      </rPr>
      <t>杜津力</t>
    </r>
  </si>
  <si>
    <r>
      <rPr>
        <sz val="9"/>
        <color rgb="FF000000"/>
        <rFont val="仿宋"/>
        <charset val="134"/>
      </rPr>
      <t>副区长</t>
    </r>
  </si>
  <si>
    <r>
      <rPr>
        <sz val="9"/>
        <color rgb="FF000000"/>
        <rFont val="仿宋"/>
        <charset val="134"/>
      </rPr>
      <t>韩店街道</t>
    </r>
  </si>
  <si>
    <r>
      <rPr>
        <sz val="9"/>
        <color rgb="FF000000"/>
        <rFont val="仿宋"/>
        <charset val="134"/>
      </rPr>
      <t>马俊</t>
    </r>
  </si>
  <si>
    <r>
      <rPr>
        <sz val="9"/>
        <rFont val="仿宋"/>
        <charset val="134"/>
      </rPr>
      <t>林移村</t>
    </r>
  </si>
  <si>
    <r>
      <rPr>
        <sz val="9"/>
        <rFont val="仿宋"/>
        <charset val="134"/>
      </rPr>
      <t>牛李兵</t>
    </r>
  </si>
  <si>
    <r>
      <rPr>
        <sz val="9"/>
        <rFont val="仿宋"/>
        <charset val="134"/>
      </rPr>
      <t>柳庄村</t>
    </r>
  </si>
  <si>
    <r>
      <rPr>
        <sz val="9"/>
        <rFont val="仿宋"/>
        <charset val="134"/>
      </rPr>
      <t>王利兵</t>
    </r>
  </si>
  <si>
    <r>
      <rPr>
        <sz val="9"/>
        <rFont val="仿宋"/>
        <charset val="134"/>
      </rPr>
      <t>柳林村</t>
    </r>
  </si>
  <si>
    <r>
      <rPr>
        <sz val="9"/>
        <rFont val="仿宋"/>
        <charset val="134"/>
      </rPr>
      <t>崔志波</t>
    </r>
  </si>
  <si>
    <r>
      <rPr>
        <sz val="9"/>
        <rFont val="仿宋"/>
        <charset val="134"/>
      </rPr>
      <t>黎岭村</t>
    </r>
  </si>
  <si>
    <r>
      <rPr>
        <sz val="9"/>
        <rFont val="仿宋"/>
        <charset val="134"/>
      </rPr>
      <t>冯旭鹏</t>
    </r>
  </si>
  <si>
    <r>
      <rPr>
        <sz val="9"/>
        <color rgb="FF000000"/>
        <rFont val="仿宋"/>
        <charset val="134"/>
      </rPr>
      <t>苏店镇</t>
    </r>
  </si>
  <si>
    <r>
      <rPr>
        <sz val="9"/>
        <color rgb="FF000000"/>
        <rFont val="仿宋"/>
        <charset val="134"/>
      </rPr>
      <t>和旭峰</t>
    </r>
  </si>
  <si>
    <r>
      <rPr>
        <sz val="9"/>
        <rFont val="仿宋"/>
        <charset val="134"/>
      </rPr>
      <t>王董村</t>
    </r>
  </si>
  <si>
    <r>
      <rPr>
        <sz val="9"/>
        <rFont val="仿宋"/>
        <charset val="134"/>
      </rPr>
      <t>沈小熊</t>
    </r>
  </si>
  <si>
    <r>
      <rPr>
        <sz val="9"/>
        <rFont val="仿宋"/>
        <charset val="134"/>
      </rPr>
      <t>辛庄村</t>
    </r>
  </si>
  <si>
    <r>
      <rPr>
        <sz val="9"/>
        <rFont val="仿宋"/>
        <charset val="134"/>
      </rPr>
      <t>王志军</t>
    </r>
  </si>
  <si>
    <r>
      <rPr>
        <sz val="9"/>
        <rFont val="仿宋"/>
        <charset val="134"/>
      </rPr>
      <t>冯村村</t>
    </r>
  </si>
  <si>
    <r>
      <rPr>
        <sz val="9"/>
        <rFont val="仿宋"/>
        <charset val="134"/>
      </rPr>
      <t>董志强</t>
    </r>
  </si>
  <si>
    <r>
      <rPr>
        <sz val="9"/>
        <rFont val="仿宋"/>
        <charset val="134"/>
      </rPr>
      <t>司马村</t>
    </r>
  </si>
  <si>
    <r>
      <rPr>
        <sz val="9"/>
        <rFont val="仿宋"/>
        <charset val="134"/>
      </rPr>
      <t>贾琴杰</t>
    </r>
  </si>
  <si>
    <r>
      <rPr>
        <sz val="9"/>
        <rFont val="仿宋"/>
        <charset val="134"/>
      </rPr>
      <t>西庄村</t>
    </r>
  </si>
  <si>
    <r>
      <rPr>
        <sz val="9"/>
        <rFont val="仿宋"/>
        <charset val="134"/>
      </rPr>
      <t>秦玉霞</t>
    </r>
  </si>
  <si>
    <r>
      <rPr>
        <sz val="9"/>
        <rFont val="仿宋"/>
        <charset val="134"/>
      </rPr>
      <t>岭上村</t>
    </r>
  </si>
  <si>
    <r>
      <rPr>
        <sz val="9"/>
        <rFont val="仿宋"/>
        <charset val="134"/>
      </rPr>
      <t>张中平</t>
    </r>
  </si>
  <si>
    <r>
      <rPr>
        <sz val="9"/>
        <rFont val="仿宋"/>
        <charset val="134"/>
      </rPr>
      <t>安城</t>
    </r>
  </si>
  <si>
    <r>
      <rPr>
        <sz val="9"/>
        <rFont val="仿宋"/>
        <charset val="134"/>
      </rPr>
      <t>芦海浪</t>
    </r>
  </si>
  <si>
    <r>
      <rPr>
        <sz val="9"/>
        <rFont val="仿宋"/>
        <charset val="134"/>
      </rPr>
      <t>王童村</t>
    </r>
  </si>
  <si>
    <r>
      <rPr>
        <sz val="9"/>
        <rFont val="仿宋"/>
        <charset val="134"/>
      </rPr>
      <t>王海兵</t>
    </r>
  </si>
  <si>
    <r>
      <rPr>
        <sz val="9"/>
        <rFont val="仿宋"/>
        <charset val="134"/>
      </rPr>
      <t>南郭村</t>
    </r>
  </si>
  <si>
    <r>
      <rPr>
        <sz val="9"/>
        <rFont val="仿宋"/>
        <charset val="134"/>
      </rPr>
      <t>原晓明</t>
    </r>
  </si>
  <si>
    <r>
      <rPr>
        <sz val="9"/>
        <rFont val="仿宋"/>
        <charset val="134"/>
      </rPr>
      <t>北郭村</t>
    </r>
  </si>
  <si>
    <r>
      <rPr>
        <sz val="9"/>
        <rFont val="仿宋"/>
        <charset val="134"/>
      </rPr>
      <t>宋秀强</t>
    </r>
  </si>
  <si>
    <r>
      <rPr>
        <sz val="9"/>
        <rFont val="仿宋"/>
        <charset val="134"/>
      </rPr>
      <t>刘家庄村</t>
    </r>
  </si>
  <si>
    <r>
      <rPr>
        <sz val="9"/>
        <rFont val="仿宋"/>
        <charset val="134"/>
      </rPr>
      <t>李太平</t>
    </r>
  </si>
  <si>
    <r>
      <rPr>
        <sz val="9"/>
        <color rgb="FF000000"/>
        <rFont val="仿宋"/>
        <charset val="134"/>
      </rPr>
      <t>陶清河</t>
    </r>
  </si>
  <si>
    <r>
      <rPr>
        <sz val="9"/>
        <color rgb="FF000000"/>
        <rFont val="仿宋"/>
        <charset val="134"/>
      </rPr>
      <t>呼亚民</t>
    </r>
  </si>
  <si>
    <r>
      <rPr>
        <sz val="9"/>
        <color rgb="FF000000"/>
        <rFont val="仿宋"/>
        <charset val="134"/>
      </rPr>
      <t>市委常委、副市长</t>
    </r>
  </si>
  <si>
    <r>
      <rPr>
        <sz val="9"/>
        <rFont val="仿宋"/>
        <charset val="134"/>
      </rPr>
      <t>石</t>
    </r>
    <r>
      <rPr>
        <sz val="9"/>
        <rFont val="Times New Roman"/>
        <charset val="134"/>
      </rPr>
      <t xml:space="preserve">  </t>
    </r>
    <r>
      <rPr>
        <sz val="9"/>
        <rFont val="仿宋"/>
        <charset val="134"/>
      </rPr>
      <t>玉</t>
    </r>
  </si>
  <si>
    <r>
      <rPr>
        <sz val="9"/>
        <rFont val="仿宋"/>
        <charset val="134"/>
      </rPr>
      <t>河头村</t>
    </r>
  </si>
  <si>
    <r>
      <rPr>
        <sz val="9"/>
        <rFont val="仿宋"/>
        <charset val="134"/>
      </rPr>
      <t>张晓慧</t>
    </r>
  </si>
  <si>
    <r>
      <rPr>
        <sz val="9"/>
        <rFont val="仿宋"/>
        <charset val="134"/>
      </rPr>
      <t>南池村</t>
    </r>
  </si>
  <si>
    <r>
      <rPr>
        <sz val="9"/>
        <rFont val="仿宋"/>
        <charset val="134"/>
      </rPr>
      <t>李联国</t>
    </r>
  </si>
  <si>
    <r>
      <rPr>
        <sz val="9"/>
        <rFont val="仿宋"/>
        <charset val="134"/>
      </rPr>
      <t>小河村</t>
    </r>
  </si>
  <si>
    <r>
      <rPr>
        <sz val="9"/>
        <rFont val="仿宋"/>
        <charset val="134"/>
      </rPr>
      <t>崔健</t>
    </r>
  </si>
  <si>
    <r>
      <rPr>
        <sz val="9"/>
        <rFont val="仿宋"/>
        <charset val="134"/>
      </rPr>
      <t>西池村</t>
    </r>
  </si>
  <si>
    <r>
      <rPr>
        <sz val="9"/>
        <rFont val="仿宋"/>
        <charset val="134"/>
      </rPr>
      <t>王科苗</t>
    </r>
  </si>
  <si>
    <r>
      <rPr>
        <sz val="9"/>
        <rFont val="仿宋"/>
        <charset val="134"/>
      </rPr>
      <t>北宋壁村</t>
    </r>
  </si>
  <si>
    <r>
      <rPr>
        <sz val="9"/>
        <rFont val="仿宋"/>
        <charset val="134"/>
      </rPr>
      <t>景孝义</t>
    </r>
  </si>
  <si>
    <t>王艳</t>
  </si>
  <si>
    <r>
      <rPr>
        <sz val="9"/>
        <rFont val="仿宋"/>
        <charset val="134"/>
      </rPr>
      <t>王坊村</t>
    </r>
  </si>
  <si>
    <r>
      <rPr>
        <sz val="9"/>
        <rFont val="仿宋"/>
        <charset val="134"/>
      </rPr>
      <t>宋艳辉</t>
    </r>
  </si>
  <si>
    <r>
      <rPr>
        <sz val="9"/>
        <rFont val="仿宋"/>
        <charset val="134"/>
      </rPr>
      <t>中</t>
    </r>
    <r>
      <rPr>
        <sz val="9"/>
        <rFont val="Times New Roman"/>
        <charset val="134"/>
      </rPr>
      <t xml:space="preserve">  </t>
    </r>
    <r>
      <rPr>
        <sz val="9"/>
        <rFont val="仿宋"/>
        <charset val="134"/>
      </rPr>
      <t>村</t>
    </r>
  </si>
  <si>
    <r>
      <rPr>
        <sz val="9"/>
        <rFont val="仿宋"/>
        <charset val="134"/>
      </rPr>
      <t>李俊峰</t>
    </r>
  </si>
  <si>
    <r>
      <rPr>
        <sz val="9"/>
        <rFont val="仿宋"/>
        <charset val="134"/>
      </rPr>
      <t>李坊村</t>
    </r>
  </si>
  <si>
    <r>
      <rPr>
        <sz val="9"/>
        <rFont val="仿宋"/>
        <charset val="134"/>
      </rPr>
      <t>郭孝兵</t>
    </r>
  </si>
  <si>
    <r>
      <rPr>
        <sz val="9"/>
        <rFont val="仿宋"/>
        <charset val="134"/>
      </rPr>
      <t>曹家沟村</t>
    </r>
  </si>
  <si>
    <r>
      <rPr>
        <sz val="9"/>
        <rFont val="仿宋"/>
        <charset val="134"/>
      </rPr>
      <t>赵富林</t>
    </r>
  </si>
  <si>
    <r>
      <rPr>
        <sz val="9"/>
        <rFont val="仿宋"/>
        <charset val="134"/>
      </rPr>
      <t>中和村</t>
    </r>
  </si>
  <si>
    <r>
      <rPr>
        <sz val="9"/>
        <rFont val="仿宋"/>
        <charset val="134"/>
      </rPr>
      <t>和志平</t>
    </r>
  </si>
  <si>
    <r>
      <rPr>
        <sz val="9"/>
        <rFont val="仿宋"/>
        <charset val="134"/>
      </rPr>
      <t>东和村</t>
    </r>
  </si>
  <si>
    <r>
      <rPr>
        <sz val="9"/>
        <rFont val="仿宋"/>
        <charset val="134"/>
      </rPr>
      <t>金利兵</t>
    </r>
  </si>
  <si>
    <r>
      <rPr>
        <sz val="9"/>
        <rFont val="仿宋"/>
        <charset val="134"/>
      </rPr>
      <t>西和村</t>
    </r>
  </si>
  <si>
    <r>
      <rPr>
        <sz val="9"/>
        <rFont val="仿宋"/>
        <charset val="134"/>
      </rPr>
      <t>刘联红</t>
    </r>
  </si>
  <si>
    <r>
      <rPr>
        <sz val="9"/>
        <rFont val="仿宋"/>
        <charset val="134"/>
      </rPr>
      <t>北呈村</t>
    </r>
  </si>
  <si>
    <r>
      <rPr>
        <sz val="9"/>
        <rFont val="仿宋"/>
        <charset val="134"/>
      </rPr>
      <t>牛泽晋</t>
    </r>
  </si>
  <si>
    <r>
      <rPr>
        <sz val="9"/>
        <rFont val="仿宋"/>
        <charset val="134"/>
      </rPr>
      <t>南呈村</t>
    </r>
  </si>
  <si>
    <r>
      <rPr>
        <sz val="9"/>
        <rFont val="仿宋"/>
        <charset val="134"/>
      </rPr>
      <t>李红峰</t>
    </r>
  </si>
  <si>
    <r>
      <rPr>
        <sz val="9"/>
        <rFont val="仿宋"/>
        <charset val="134"/>
      </rPr>
      <t>上村</t>
    </r>
  </si>
  <si>
    <r>
      <rPr>
        <sz val="9"/>
        <rFont val="仿宋"/>
        <charset val="134"/>
      </rPr>
      <t>程新文</t>
    </r>
  </si>
  <si>
    <r>
      <rPr>
        <sz val="9"/>
        <rFont val="仿宋"/>
        <charset val="134"/>
      </rPr>
      <t>大沟村</t>
    </r>
  </si>
  <si>
    <r>
      <rPr>
        <sz val="9"/>
        <rFont val="仿宋"/>
        <charset val="134"/>
      </rPr>
      <t>程爱青</t>
    </r>
  </si>
  <si>
    <r>
      <rPr>
        <sz val="9"/>
        <rFont val="仿宋"/>
        <charset val="134"/>
      </rPr>
      <t>北岭头村</t>
    </r>
  </si>
  <si>
    <r>
      <rPr>
        <sz val="9"/>
        <rFont val="仿宋"/>
        <charset val="134"/>
      </rPr>
      <t>崔亚伟</t>
    </r>
  </si>
  <si>
    <r>
      <rPr>
        <sz val="9"/>
        <rFont val="仿宋"/>
        <charset val="134"/>
      </rPr>
      <t>北和村</t>
    </r>
  </si>
  <si>
    <r>
      <rPr>
        <sz val="9"/>
        <rFont val="仿宋"/>
        <charset val="134"/>
      </rPr>
      <t>李书文</t>
    </r>
  </si>
  <si>
    <r>
      <rPr>
        <sz val="9"/>
        <rFont val="仿宋"/>
        <charset val="134"/>
      </rPr>
      <t>六家村</t>
    </r>
  </si>
  <si>
    <r>
      <rPr>
        <sz val="9"/>
        <rFont val="仿宋"/>
        <charset val="134"/>
      </rPr>
      <t>郭虎山</t>
    </r>
  </si>
  <si>
    <r>
      <rPr>
        <sz val="9"/>
        <rFont val="仿宋"/>
        <charset val="134"/>
      </rPr>
      <t>郝家庄镇</t>
    </r>
  </si>
  <si>
    <r>
      <rPr>
        <sz val="9"/>
        <rFont val="仿宋"/>
        <charset val="134"/>
      </rPr>
      <t>白家沟村</t>
    </r>
  </si>
  <si>
    <r>
      <rPr>
        <sz val="9"/>
        <rFont val="仿宋"/>
        <charset val="134"/>
      </rPr>
      <t>宋泽平</t>
    </r>
  </si>
  <si>
    <r>
      <rPr>
        <sz val="9"/>
        <rFont val="仿宋"/>
        <charset val="134"/>
      </rPr>
      <t>上郝村</t>
    </r>
  </si>
  <si>
    <r>
      <rPr>
        <sz val="9"/>
        <rFont val="仿宋"/>
        <charset val="134"/>
      </rPr>
      <t>宋慧峰</t>
    </r>
  </si>
  <si>
    <r>
      <rPr>
        <sz val="9"/>
        <rFont val="仿宋"/>
        <charset val="134"/>
      </rPr>
      <t>小宋村</t>
    </r>
  </si>
  <si>
    <r>
      <rPr>
        <sz val="9"/>
        <rFont val="仿宋"/>
        <charset val="134"/>
      </rPr>
      <t>李元清</t>
    </r>
  </si>
  <si>
    <r>
      <rPr>
        <sz val="9"/>
        <color theme="1"/>
        <rFont val="仿宋"/>
        <charset val="134"/>
      </rPr>
      <t>色头河</t>
    </r>
  </si>
  <si>
    <r>
      <rPr>
        <sz val="9"/>
        <color theme="1"/>
        <rFont val="仿宋"/>
        <charset val="134"/>
      </rPr>
      <t>呼亚民</t>
    </r>
  </si>
  <si>
    <r>
      <rPr>
        <sz val="9"/>
        <color theme="1"/>
        <rFont val="仿宋"/>
        <charset val="134"/>
      </rPr>
      <t>市委常委、副市长</t>
    </r>
  </si>
  <si>
    <r>
      <rPr>
        <sz val="9"/>
        <rFont val="仿宋"/>
        <charset val="134"/>
      </rPr>
      <t>北楼底村</t>
    </r>
  </si>
  <si>
    <r>
      <rPr>
        <sz val="9"/>
        <rFont val="仿宋"/>
        <charset val="134"/>
      </rPr>
      <t>杨海兵</t>
    </r>
  </si>
  <si>
    <r>
      <rPr>
        <sz val="9"/>
        <rFont val="仿宋"/>
        <charset val="134"/>
      </rPr>
      <t>师庄（南楼底）</t>
    </r>
  </si>
  <si>
    <r>
      <rPr>
        <sz val="9"/>
        <rFont val="仿宋"/>
        <charset val="134"/>
      </rPr>
      <t>李忠义</t>
    </r>
  </si>
  <si>
    <r>
      <rPr>
        <sz val="9"/>
        <rFont val="仿宋"/>
        <charset val="134"/>
      </rPr>
      <t>西八村</t>
    </r>
  </si>
  <si>
    <r>
      <rPr>
        <sz val="9"/>
        <rFont val="仿宋"/>
        <charset val="134"/>
      </rPr>
      <t>崔旭兵</t>
    </r>
  </si>
  <si>
    <r>
      <rPr>
        <sz val="9"/>
        <rFont val="仿宋"/>
        <charset val="134"/>
      </rPr>
      <t>八义村</t>
    </r>
  </si>
  <si>
    <r>
      <rPr>
        <sz val="9"/>
        <rFont val="仿宋"/>
        <charset val="134"/>
      </rPr>
      <t>赵胖则</t>
    </r>
  </si>
  <si>
    <r>
      <rPr>
        <sz val="9"/>
        <rFont val="仿宋"/>
        <charset val="134"/>
      </rPr>
      <t>西坪村</t>
    </r>
  </si>
  <si>
    <r>
      <rPr>
        <sz val="9"/>
        <rFont val="仿宋"/>
        <charset val="134"/>
      </rPr>
      <t>刘国强</t>
    </r>
  </si>
  <si>
    <r>
      <rPr>
        <sz val="9"/>
        <rFont val="仿宋"/>
        <charset val="134"/>
      </rPr>
      <t>石后堡村</t>
    </r>
  </si>
  <si>
    <r>
      <rPr>
        <sz val="9"/>
        <rFont val="仿宋"/>
        <charset val="134"/>
      </rPr>
      <t>刘孝堂</t>
    </r>
  </si>
  <si>
    <r>
      <rPr>
        <sz val="9"/>
        <rFont val="仿宋"/>
        <charset val="134"/>
      </rPr>
      <t>狗湾村</t>
    </r>
  </si>
  <si>
    <r>
      <rPr>
        <sz val="9"/>
        <rFont val="仿宋"/>
        <charset val="134"/>
      </rPr>
      <t>刘鹏宇</t>
    </r>
  </si>
  <si>
    <r>
      <rPr>
        <sz val="9"/>
        <rFont val="仿宋"/>
        <charset val="134"/>
      </rPr>
      <t>东横岭村</t>
    </r>
  </si>
  <si>
    <r>
      <rPr>
        <sz val="9"/>
        <rFont val="仿宋"/>
        <charset val="134"/>
      </rPr>
      <t>陈俊刚</t>
    </r>
  </si>
  <si>
    <r>
      <rPr>
        <sz val="9"/>
        <color rgb="FF000000"/>
        <rFont val="仿宋"/>
        <charset val="134"/>
      </rPr>
      <t>荫城河</t>
    </r>
  </si>
  <si>
    <r>
      <rPr>
        <sz val="9"/>
        <rFont val="仿宋"/>
        <charset val="134"/>
      </rPr>
      <t>王练兵</t>
    </r>
  </si>
  <si>
    <r>
      <rPr>
        <sz val="9"/>
        <rFont val="仿宋"/>
        <charset val="134"/>
      </rPr>
      <t>副区长</t>
    </r>
  </si>
  <si>
    <r>
      <rPr>
        <sz val="9"/>
        <rFont val="仿宋"/>
        <charset val="134"/>
      </rPr>
      <t>西火镇</t>
    </r>
  </si>
  <si>
    <r>
      <rPr>
        <sz val="9"/>
        <color rgb="FF000000"/>
        <rFont val="仿宋"/>
        <charset val="134"/>
      </rPr>
      <t>李方</t>
    </r>
  </si>
  <si>
    <r>
      <rPr>
        <sz val="9"/>
        <rFont val="仿宋"/>
        <charset val="134"/>
      </rPr>
      <t>西掌村</t>
    </r>
  </si>
  <si>
    <r>
      <rPr>
        <sz val="9"/>
        <rFont val="仿宋"/>
        <charset val="134"/>
      </rPr>
      <t>董孝清</t>
    </r>
  </si>
  <si>
    <r>
      <rPr>
        <sz val="9"/>
        <rFont val="仿宋"/>
        <charset val="134"/>
      </rPr>
      <t>西火村</t>
    </r>
  </si>
  <si>
    <r>
      <rPr>
        <sz val="9"/>
        <rFont val="仿宋"/>
        <charset val="134"/>
      </rPr>
      <t>赵文忠</t>
    </r>
  </si>
  <si>
    <r>
      <rPr>
        <sz val="9"/>
        <rFont val="仿宋"/>
        <charset val="134"/>
      </rPr>
      <t>赵家庄村</t>
    </r>
  </si>
  <si>
    <r>
      <rPr>
        <sz val="9"/>
        <rFont val="仿宋"/>
        <charset val="134"/>
      </rPr>
      <t>刘福建</t>
    </r>
  </si>
  <si>
    <r>
      <rPr>
        <sz val="9"/>
        <rFont val="仿宋"/>
        <charset val="134"/>
      </rPr>
      <t>东火村</t>
    </r>
  </si>
  <si>
    <r>
      <rPr>
        <sz val="9"/>
        <rFont val="仿宋"/>
        <charset val="134"/>
      </rPr>
      <t>靳付强</t>
    </r>
  </si>
  <si>
    <r>
      <rPr>
        <sz val="9"/>
        <rFont val="仿宋"/>
        <charset val="134"/>
      </rPr>
      <t>平家庄村</t>
    </r>
  </si>
  <si>
    <r>
      <rPr>
        <sz val="9"/>
        <rFont val="仿宋"/>
        <charset val="134"/>
      </rPr>
      <t>平振国</t>
    </r>
  </si>
  <si>
    <r>
      <rPr>
        <sz val="9"/>
        <rFont val="仿宋"/>
        <charset val="134"/>
      </rPr>
      <t>峰北底村</t>
    </r>
  </si>
  <si>
    <r>
      <rPr>
        <sz val="9"/>
        <rFont val="仿宋"/>
        <charset val="134"/>
      </rPr>
      <t>牛思思</t>
    </r>
  </si>
  <si>
    <r>
      <rPr>
        <sz val="9"/>
        <rFont val="仿宋"/>
        <charset val="134"/>
      </rPr>
      <t>横河村</t>
    </r>
  </si>
  <si>
    <r>
      <rPr>
        <sz val="9"/>
        <rFont val="仿宋"/>
        <charset val="134"/>
      </rPr>
      <t>晋芳芳</t>
    </r>
  </si>
  <si>
    <r>
      <rPr>
        <sz val="9"/>
        <rFont val="仿宋"/>
        <charset val="134"/>
      </rPr>
      <t>河下村</t>
    </r>
  </si>
  <si>
    <r>
      <rPr>
        <sz val="9"/>
        <rFont val="仿宋"/>
        <charset val="134"/>
      </rPr>
      <t>王增强</t>
    </r>
  </si>
  <si>
    <r>
      <rPr>
        <sz val="9"/>
        <rFont val="仿宋"/>
        <charset val="134"/>
      </rPr>
      <t>石炭峪村</t>
    </r>
  </si>
  <si>
    <r>
      <rPr>
        <sz val="9"/>
        <rFont val="仿宋"/>
        <charset val="134"/>
      </rPr>
      <t>丁海兵</t>
    </r>
  </si>
  <si>
    <r>
      <rPr>
        <sz val="9"/>
        <rFont val="仿宋"/>
        <charset val="134"/>
      </rPr>
      <t>荫城村</t>
    </r>
  </si>
  <si>
    <r>
      <rPr>
        <sz val="9"/>
        <rFont val="仿宋"/>
        <charset val="134"/>
      </rPr>
      <t>魏文明</t>
    </r>
  </si>
  <si>
    <r>
      <rPr>
        <sz val="9"/>
        <rFont val="仿宋"/>
        <charset val="134"/>
      </rPr>
      <t>桑梓一村</t>
    </r>
  </si>
  <si>
    <r>
      <rPr>
        <sz val="9"/>
        <rFont val="仿宋"/>
        <charset val="134"/>
      </rPr>
      <t>候伟震</t>
    </r>
  </si>
  <si>
    <r>
      <rPr>
        <sz val="9"/>
        <rFont val="仿宋"/>
        <charset val="134"/>
      </rPr>
      <t>河南村</t>
    </r>
  </si>
  <si>
    <r>
      <rPr>
        <sz val="9"/>
        <rFont val="仿宋"/>
        <charset val="134"/>
      </rPr>
      <t>郭建忠</t>
    </r>
  </si>
  <si>
    <r>
      <rPr>
        <sz val="9"/>
        <color rgb="FF000000"/>
        <rFont val="仿宋"/>
        <charset val="134"/>
      </rPr>
      <t>南宋河</t>
    </r>
  </si>
  <si>
    <t>闫卫国</t>
  </si>
  <si>
    <t>南宋镇</t>
  </si>
  <si>
    <t>马小伟</t>
  </si>
  <si>
    <r>
      <rPr>
        <sz val="9"/>
        <rFont val="仿宋"/>
        <charset val="134"/>
      </rPr>
      <t>永丰村</t>
    </r>
  </si>
  <si>
    <r>
      <rPr>
        <sz val="9"/>
        <rFont val="仿宋"/>
        <charset val="134"/>
      </rPr>
      <t>王东有</t>
    </r>
  </si>
  <si>
    <r>
      <rPr>
        <sz val="9"/>
        <rFont val="仿宋"/>
        <charset val="134"/>
      </rPr>
      <t>长掌村</t>
    </r>
  </si>
  <si>
    <r>
      <rPr>
        <sz val="9"/>
        <rFont val="仿宋"/>
        <charset val="134"/>
      </rPr>
      <t>韩富山</t>
    </r>
  </si>
  <si>
    <r>
      <rPr>
        <sz val="9"/>
        <rFont val="仿宋"/>
        <charset val="134"/>
      </rPr>
      <t>东掌村</t>
    </r>
  </si>
  <si>
    <r>
      <rPr>
        <sz val="9"/>
        <rFont val="仿宋"/>
        <charset val="134"/>
      </rPr>
      <t>毕永刚</t>
    </r>
  </si>
  <si>
    <r>
      <rPr>
        <sz val="9"/>
        <rFont val="仿宋"/>
        <charset val="134"/>
      </rPr>
      <t>南宋村</t>
    </r>
  </si>
  <si>
    <r>
      <rPr>
        <sz val="9"/>
        <rFont val="仿宋"/>
        <charset val="134"/>
      </rPr>
      <t>李小国</t>
    </r>
  </si>
  <si>
    <r>
      <rPr>
        <sz val="9"/>
        <rFont val="仿宋"/>
        <charset val="134"/>
      </rPr>
      <t>北宋村</t>
    </r>
  </si>
  <si>
    <r>
      <rPr>
        <sz val="9"/>
        <rFont val="仿宋"/>
        <charset val="134"/>
      </rPr>
      <t>杨河成</t>
    </r>
  </si>
  <si>
    <r>
      <rPr>
        <sz val="9"/>
        <rFont val="仿宋"/>
        <charset val="134"/>
      </rPr>
      <t>內王村</t>
    </r>
  </si>
  <si>
    <r>
      <rPr>
        <sz val="9"/>
        <rFont val="仿宋"/>
        <charset val="134"/>
      </rPr>
      <t>方大海</t>
    </r>
  </si>
  <si>
    <r>
      <rPr>
        <sz val="9"/>
        <rFont val="仿宋"/>
        <charset val="134"/>
      </rPr>
      <t>北头村</t>
    </r>
  </si>
  <si>
    <r>
      <rPr>
        <sz val="9"/>
        <rFont val="仿宋"/>
        <charset val="134"/>
      </rPr>
      <t>李国平</t>
    </r>
  </si>
  <si>
    <r>
      <rPr>
        <sz val="9"/>
        <color theme="1"/>
        <rFont val="仿宋"/>
        <charset val="134"/>
      </rPr>
      <t>海子河</t>
    </r>
  </si>
  <si>
    <r>
      <rPr>
        <sz val="9"/>
        <rFont val="仿宋"/>
        <charset val="134"/>
      </rPr>
      <t>路金戈</t>
    </r>
  </si>
  <si>
    <r>
      <rPr>
        <sz val="9"/>
        <rFont val="仿宋"/>
        <charset val="134"/>
      </rPr>
      <t>韩店街道</t>
    </r>
  </si>
  <si>
    <r>
      <rPr>
        <sz val="9"/>
        <rFont val="仿宋"/>
        <charset val="134"/>
      </rPr>
      <t>池里村</t>
    </r>
  </si>
  <si>
    <r>
      <rPr>
        <sz val="9"/>
        <rFont val="仿宋"/>
        <charset val="134"/>
      </rPr>
      <t>王天虎</t>
    </r>
  </si>
  <si>
    <t>潞城区主要河流情况</t>
  </si>
  <si>
    <t>省级河长</t>
  </si>
  <si>
    <t>村级河长</t>
  </si>
  <si>
    <r>
      <rPr>
        <sz val="11"/>
        <rFont val="黑体"/>
        <charset val="134"/>
      </rPr>
      <t>河流长度（</t>
    </r>
    <r>
      <rPr>
        <sz val="11"/>
        <rFont val="Times New Roman"/>
        <charset val="134"/>
      </rPr>
      <t>km)</t>
    </r>
  </si>
  <si>
    <r>
      <rPr>
        <sz val="11"/>
        <rFont val="黑体"/>
        <charset val="134"/>
      </rPr>
      <t>流域面积</t>
    </r>
    <r>
      <rPr>
        <sz val="11"/>
        <rFont val="Times New Roman"/>
        <charset val="134"/>
      </rPr>
      <t>(km</t>
    </r>
    <r>
      <rPr>
        <vertAlign val="superscript"/>
        <sz val="11"/>
        <rFont val="Times New Roman"/>
        <charset val="134"/>
      </rPr>
      <t>2</t>
    </r>
    <r>
      <rPr>
        <sz val="11"/>
        <rFont val="Times New Roman"/>
        <charset val="134"/>
      </rPr>
      <t>)</t>
    </r>
  </si>
  <si>
    <t>流经村</t>
  </si>
  <si>
    <t>联系电话</t>
  </si>
  <si>
    <t>杨勤荣</t>
  </si>
  <si>
    <t>陈向阳</t>
  </si>
  <si>
    <r>
      <rPr>
        <sz val="9"/>
        <rFont val="仿宋_GB2312"/>
        <charset val="134"/>
      </rPr>
      <t>市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长</t>
    </r>
  </si>
  <si>
    <t>段尧刚</t>
  </si>
  <si>
    <r>
      <rPr>
        <sz val="9"/>
        <rFont val="仿宋_GB2312"/>
        <charset val="134"/>
      </rPr>
      <t>书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记</t>
    </r>
  </si>
  <si>
    <r>
      <rPr>
        <sz val="9"/>
        <rFont val="仿宋_GB2312"/>
        <charset val="134"/>
      </rPr>
      <t>柴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哲</t>
    </r>
  </si>
  <si>
    <r>
      <rPr>
        <sz val="9"/>
        <rFont val="仿宋_GB2312"/>
        <charset val="134"/>
      </rPr>
      <t>区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长</t>
    </r>
  </si>
  <si>
    <t>曲里村</t>
  </si>
  <si>
    <r>
      <rPr>
        <sz val="9"/>
        <rFont val="仿宋_GB2312"/>
        <charset val="134"/>
      </rPr>
      <t>岑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明</t>
    </r>
  </si>
  <si>
    <t>宋鑫宇</t>
  </si>
  <si>
    <t>宋村</t>
  </si>
  <si>
    <t>申保顺</t>
  </si>
  <si>
    <t>韩村</t>
  </si>
  <si>
    <t>韩芳勇</t>
  </si>
  <si>
    <t>洪岭村</t>
  </si>
  <si>
    <t>张安红</t>
  </si>
  <si>
    <t>东白兔村</t>
  </si>
  <si>
    <r>
      <rPr>
        <sz val="9"/>
        <rFont val="仿宋_GB2312"/>
        <charset val="134"/>
      </rPr>
      <t>郭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强</t>
    </r>
  </si>
  <si>
    <t>河湃村</t>
  </si>
  <si>
    <t>苗俊红</t>
  </si>
  <si>
    <t>温村</t>
  </si>
  <si>
    <t>原晓亮</t>
  </si>
  <si>
    <t>曹家沟村</t>
  </si>
  <si>
    <t>曹晓勇</t>
  </si>
  <si>
    <t>浊漳河干流</t>
  </si>
  <si>
    <t>张永刚</t>
  </si>
  <si>
    <t>辛安泉镇</t>
  </si>
  <si>
    <t>孟鑫敏</t>
  </si>
  <si>
    <t>南马村</t>
  </si>
  <si>
    <t>白艳青</t>
  </si>
  <si>
    <t>石梁村</t>
  </si>
  <si>
    <t>桂青振</t>
  </si>
  <si>
    <t>上村</t>
  </si>
  <si>
    <t>赵红斌</t>
  </si>
  <si>
    <t>常村</t>
  </si>
  <si>
    <t>任亚飞</t>
  </si>
  <si>
    <t>续村</t>
  </si>
  <si>
    <t>陈海良</t>
  </si>
  <si>
    <t>潞河村</t>
  </si>
  <si>
    <t>牛建良</t>
  </si>
  <si>
    <t>古城村</t>
  </si>
  <si>
    <t>李向荣</t>
  </si>
  <si>
    <t>西北村</t>
  </si>
  <si>
    <t>刘庆军</t>
  </si>
  <si>
    <t>西南村</t>
  </si>
  <si>
    <t>刘庆祥</t>
  </si>
  <si>
    <t>南流村</t>
  </si>
  <si>
    <t>刘永刚</t>
  </si>
  <si>
    <t>辛安村</t>
  </si>
  <si>
    <r>
      <rPr>
        <sz val="9"/>
        <rFont val="仿宋_GB2312"/>
        <charset val="134"/>
      </rPr>
      <t>张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彪</t>
    </r>
  </si>
  <si>
    <t>李庄村</t>
  </si>
  <si>
    <t>王爱宾</t>
  </si>
  <si>
    <t>黄牛蹄村</t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</si>
  <si>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军</t>
    </r>
  </si>
  <si>
    <t>上黄村</t>
  </si>
  <si>
    <t>舒黎明</t>
  </si>
  <si>
    <t>清口村</t>
  </si>
  <si>
    <t>靳起交</t>
  </si>
  <si>
    <t>下黄村</t>
  </si>
  <si>
    <t>王高飞</t>
  </si>
  <si>
    <t>三井村</t>
  </si>
  <si>
    <t>尚卫华</t>
  </si>
  <si>
    <t>黄池村</t>
  </si>
  <si>
    <t>杨国伟</t>
  </si>
  <si>
    <t>苗家村</t>
  </si>
  <si>
    <t>常丽娟</t>
  </si>
  <si>
    <t>会山底村</t>
  </si>
  <si>
    <t>申淑军</t>
  </si>
  <si>
    <t>下社村</t>
  </si>
  <si>
    <t>张卫霞</t>
  </si>
  <si>
    <t>河西村</t>
  </si>
  <si>
    <t>张露霞</t>
  </si>
  <si>
    <t>郭璐恒</t>
  </si>
  <si>
    <t>杨庄村</t>
  </si>
  <si>
    <t>杨秀平</t>
  </si>
  <si>
    <t>南桃村</t>
  </si>
  <si>
    <t>许云霞</t>
  </si>
  <si>
    <t>东申庄村</t>
  </si>
  <si>
    <t>贾文艺</t>
  </si>
  <si>
    <t>张家河村</t>
  </si>
  <si>
    <t>曹云喜</t>
  </si>
  <si>
    <t>山后村</t>
  </si>
  <si>
    <t>孟复明</t>
  </si>
  <si>
    <t>合室村</t>
  </si>
  <si>
    <t>张晚红</t>
  </si>
  <si>
    <t>桥堡村</t>
  </si>
  <si>
    <t>王海燕</t>
  </si>
  <si>
    <t>中村</t>
  </si>
  <si>
    <t>堡头村</t>
  </si>
  <si>
    <t>张云生</t>
  </si>
  <si>
    <t>东贾村</t>
  </si>
  <si>
    <t>申晓晨</t>
  </si>
  <si>
    <t>西贾村</t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</si>
  <si>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健</t>
    </r>
  </si>
  <si>
    <t>北街村</t>
  </si>
  <si>
    <r>
      <rPr>
        <sz val="9"/>
        <rFont val="仿宋_GB2312"/>
        <charset val="134"/>
      </rPr>
      <t>杨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平</t>
    </r>
  </si>
  <si>
    <t>北庄村</t>
  </si>
  <si>
    <t>李永强</t>
  </si>
  <si>
    <t>候家庄村</t>
  </si>
  <si>
    <t>王秦毅</t>
  </si>
  <si>
    <t>园林中心</t>
  </si>
  <si>
    <t>田新民</t>
  </si>
  <si>
    <t>寇瑾</t>
  </si>
  <si>
    <t>贾村</t>
  </si>
  <si>
    <t>崔志良</t>
  </si>
  <si>
    <t>南舍村</t>
  </si>
  <si>
    <t>郭洪进</t>
  </si>
  <si>
    <t>北舍村</t>
  </si>
  <si>
    <t>王瑞江</t>
  </si>
  <si>
    <t>朱家川村</t>
  </si>
  <si>
    <t>郭严杰</t>
  </si>
  <si>
    <t>小沟村</t>
  </si>
  <si>
    <t>魏泽民</t>
  </si>
  <si>
    <t>黄漳村</t>
  </si>
  <si>
    <t>申爱国</t>
  </si>
  <si>
    <t>潞口河</t>
  </si>
  <si>
    <t>马思来</t>
  </si>
  <si>
    <t>王郭庄村</t>
  </si>
  <si>
    <t>王洪亮</t>
  </si>
  <si>
    <t>崔文斌</t>
  </si>
  <si>
    <t>微子镇</t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</si>
  <si>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慧</t>
    </r>
  </si>
  <si>
    <t>贾街村</t>
  </si>
  <si>
    <t>张李红</t>
  </si>
  <si>
    <t>李园村</t>
  </si>
  <si>
    <r>
      <rPr>
        <sz val="9"/>
        <rFont val="仿宋_GB2312"/>
        <charset val="134"/>
      </rPr>
      <t>李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岗</t>
    </r>
  </si>
  <si>
    <t>漫流河村</t>
  </si>
  <si>
    <t>张玉刚</t>
  </si>
  <si>
    <t>王家庄村</t>
  </si>
  <si>
    <t>孟爱红</t>
  </si>
  <si>
    <t>魏家庄村</t>
  </si>
  <si>
    <t>魏红飞</t>
  </si>
  <si>
    <t>淤泥河支流</t>
  </si>
  <si>
    <t>申庄村</t>
  </si>
  <si>
    <t>申丽君</t>
  </si>
  <si>
    <t>屯留区主要河流情况</t>
  </si>
  <si>
    <t>流经村河流、河长</t>
  </si>
  <si>
    <t>电话</t>
  </si>
  <si>
    <t>牛海江</t>
  </si>
  <si>
    <r>
      <rPr>
        <sz val="10"/>
        <rFont val="仿宋_GB2312"/>
        <charset val="134"/>
      </rPr>
      <t>郭</t>
    </r>
    <r>
      <rPr>
        <sz val="10"/>
        <rFont val="Times New Roman"/>
        <charset val="134"/>
      </rPr>
      <t xml:space="preserve">  </t>
    </r>
    <r>
      <rPr>
        <sz val="10"/>
        <rFont val="仿宋_GB2312"/>
        <charset val="134"/>
      </rPr>
      <t>河</t>
    </r>
  </si>
  <si>
    <t>三交村</t>
  </si>
  <si>
    <t>郭彦兵</t>
  </si>
  <si>
    <t>支部书记</t>
  </si>
  <si>
    <t>东坡村</t>
  </si>
  <si>
    <t>郭建勇</t>
  </si>
  <si>
    <t>甘草滩</t>
  </si>
  <si>
    <t>张腊梅</t>
  </si>
  <si>
    <t>西流寨</t>
  </si>
  <si>
    <r>
      <rPr>
        <sz val="9"/>
        <rFont val="仿宋_GB2312"/>
        <charset val="134"/>
      </rPr>
      <t>罗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冰</t>
    </r>
  </si>
  <si>
    <r>
      <rPr>
        <sz val="9"/>
        <rFont val="仿宋_GB2312"/>
        <charset val="134"/>
      </rPr>
      <t>主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任</t>
    </r>
  </si>
  <si>
    <t>黑家口</t>
  </si>
  <si>
    <t>李元明</t>
  </si>
  <si>
    <t>村长</t>
  </si>
  <si>
    <t>吴寨</t>
  </si>
  <si>
    <t>刘金超</t>
  </si>
  <si>
    <t>支部书记、村长</t>
  </si>
  <si>
    <t>大会</t>
  </si>
  <si>
    <t>路来喜</t>
  </si>
  <si>
    <t>秦日升</t>
  </si>
  <si>
    <t>河长头</t>
  </si>
  <si>
    <t>梁俊文</t>
  </si>
  <si>
    <t>南村</t>
  </si>
  <si>
    <t>范立新</t>
  </si>
  <si>
    <t>中理</t>
  </si>
  <si>
    <t>万肖君</t>
  </si>
  <si>
    <t>西丰宜村</t>
  </si>
  <si>
    <t>范志军</t>
  </si>
  <si>
    <t>南岭村</t>
  </si>
  <si>
    <t>冯新民</t>
  </si>
  <si>
    <t>丰宜村</t>
  </si>
  <si>
    <t>郄红伟</t>
  </si>
  <si>
    <r>
      <rPr>
        <sz val="9"/>
        <rFont val="仿宋_GB2312"/>
        <charset val="134"/>
      </rPr>
      <t>绛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河</t>
    </r>
  </si>
  <si>
    <t>林泉村</t>
  </si>
  <si>
    <t>王爱忠</t>
  </si>
  <si>
    <t>王树冠</t>
  </si>
  <si>
    <t>王旭刚</t>
  </si>
  <si>
    <t>唐王庙村</t>
  </si>
  <si>
    <t>杨志红</t>
  </si>
  <si>
    <t>下庄村</t>
  </si>
  <si>
    <t>秦树青</t>
  </si>
  <si>
    <t>甄湖村</t>
  </si>
  <si>
    <t>王菊香</t>
  </si>
  <si>
    <t>张店村</t>
  </si>
  <si>
    <t>董小宾</t>
  </si>
  <si>
    <t>南里庄村</t>
  </si>
  <si>
    <t>常海云</t>
  </si>
  <si>
    <t>丈八庙村</t>
  </si>
  <si>
    <t>田俊红</t>
  </si>
  <si>
    <t>牛王庙村</t>
  </si>
  <si>
    <t>张建青</t>
  </si>
  <si>
    <t>赵军</t>
  </si>
  <si>
    <t>河神庙</t>
  </si>
  <si>
    <t>郭虎成</t>
  </si>
  <si>
    <t>支书</t>
  </si>
  <si>
    <t>西阳</t>
  </si>
  <si>
    <t>李连喜</t>
  </si>
  <si>
    <t>东阳</t>
  </si>
  <si>
    <t>方秀玲</t>
  </si>
  <si>
    <t>范家沟</t>
  </si>
  <si>
    <t>李日东</t>
  </si>
  <si>
    <t>西故县</t>
  </si>
  <si>
    <t>李丽娟</t>
  </si>
  <si>
    <t>中城</t>
  </si>
  <si>
    <t>张富明</t>
  </si>
  <si>
    <t>陡沟</t>
  </si>
  <si>
    <t>武文林</t>
  </si>
  <si>
    <t>苗岳</t>
  </si>
  <si>
    <t>马树青</t>
  </si>
  <si>
    <r>
      <rPr>
        <sz val="9"/>
        <rFont val="仿宋_GB2312"/>
        <charset val="134"/>
      </rPr>
      <t>李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强</t>
    </r>
  </si>
  <si>
    <t>莲村</t>
  </si>
  <si>
    <t>贾淑英</t>
  </si>
  <si>
    <t>北魏村</t>
  </si>
  <si>
    <t>常民安</t>
  </si>
  <si>
    <t>小常村</t>
  </si>
  <si>
    <t>李武刚</t>
  </si>
  <si>
    <t>村负责人</t>
  </si>
  <si>
    <t>牛家脑村</t>
  </si>
  <si>
    <t>吴涛</t>
  </si>
  <si>
    <r>
      <rPr>
        <sz val="9"/>
        <rFont val="仿宋_GB2312"/>
        <charset val="134"/>
      </rPr>
      <t>仝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帅</t>
    </r>
  </si>
  <si>
    <t>鸦儿堰</t>
  </si>
  <si>
    <t>程金刚</t>
  </si>
  <si>
    <t>柳行</t>
  </si>
  <si>
    <t>罗红云</t>
  </si>
  <si>
    <t>尧泽头</t>
  </si>
  <si>
    <t>申智福</t>
  </si>
  <si>
    <t>西街</t>
  </si>
  <si>
    <t>田晓军</t>
  </si>
  <si>
    <t>西河北</t>
  </si>
  <si>
    <t>赵建刚</t>
  </si>
  <si>
    <t>东河北</t>
  </si>
  <si>
    <t>宋晓芳</t>
  </si>
  <si>
    <t>东街</t>
  </si>
  <si>
    <t>燕冬</t>
  </si>
  <si>
    <t>宋庄</t>
  </si>
  <si>
    <t>吴书安</t>
  </si>
  <si>
    <t>西莲</t>
  </si>
  <si>
    <t>李保民</t>
  </si>
  <si>
    <t>郭庄</t>
  </si>
  <si>
    <t>徐卫斌</t>
  </si>
  <si>
    <t>岗头</t>
  </si>
  <si>
    <t>陈双虎</t>
  </si>
  <si>
    <t>宋杜</t>
  </si>
  <si>
    <t>郭岩芳</t>
  </si>
  <si>
    <t>崔邵</t>
  </si>
  <si>
    <t>王国斌</t>
  </si>
  <si>
    <t>东司华</t>
  </si>
  <si>
    <t>宁满龙</t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</si>
  <si>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源</t>
    </r>
  </si>
  <si>
    <t>南送渡村</t>
  </si>
  <si>
    <t>宋秀萍</t>
  </si>
  <si>
    <t>鸣水村</t>
  </si>
  <si>
    <t>刘建永</t>
  </si>
  <si>
    <t>康庄</t>
  </si>
  <si>
    <r>
      <rPr>
        <sz val="9"/>
        <rFont val="仿宋_GB2312"/>
        <charset val="134"/>
      </rPr>
      <t>宋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敏</t>
    </r>
  </si>
  <si>
    <t>西史村</t>
  </si>
  <si>
    <t>赵俊杰</t>
  </si>
  <si>
    <t>支部书记，村长</t>
  </si>
  <si>
    <t>东史村</t>
  </si>
  <si>
    <t>靳嘉林</t>
  </si>
  <si>
    <t>干涸</t>
  </si>
  <si>
    <t>峪里村</t>
  </si>
  <si>
    <t>韩东东</t>
  </si>
  <si>
    <t>西吴村</t>
  </si>
  <si>
    <t>毕喜军</t>
  </si>
  <si>
    <t>寨上村</t>
  </si>
  <si>
    <t>张宏斌</t>
  </si>
  <si>
    <t>八泉村</t>
  </si>
  <si>
    <t>秦勇</t>
  </si>
  <si>
    <t>七泉村</t>
  </si>
  <si>
    <t>刘建亮</t>
  </si>
  <si>
    <t>南沟村</t>
  </si>
  <si>
    <t>李根来</t>
  </si>
  <si>
    <t>西沟河村</t>
  </si>
  <si>
    <t>袁玉磊</t>
  </si>
  <si>
    <t>张村</t>
  </si>
  <si>
    <t>宋姝文</t>
  </si>
  <si>
    <t>醋柳脚</t>
  </si>
  <si>
    <t>李建成</t>
  </si>
  <si>
    <t>河长</t>
  </si>
  <si>
    <t>老庄沟</t>
  </si>
  <si>
    <t>李卫斌</t>
  </si>
  <si>
    <t>贾庄</t>
  </si>
  <si>
    <t>崔浩森</t>
  </si>
  <si>
    <t>西村</t>
  </si>
  <si>
    <t>白召华</t>
  </si>
  <si>
    <t>庙儿脚</t>
  </si>
  <si>
    <t>吕继斌</t>
  </si>
  <si>
    <t>川底坪</t>
  </si>
  <si>
    <t>李玲</t>
  </si>
  <si>
    <t>西曲</t>
  </si>
  <si>
    <t>赵小保</t>
  </si>
  <si>
    <t>交川水（余吾）河</t>
  </si>
  <si>
    <t>副区长、公安局局长</t>
  </si>
  <si>
    <t>上莲</t>
  </si>
  <si>
    <t>交川村</t>
  </si>
  <si>
    <t>孙秀鑫</t>
  </si>
  <si>
    <t>王家渠</t>
  </si>
  <si>
    <t>张志旭</t>
  </si>
  <si>
    <t>上莲村</t>
  </si>
  <si>
    <t>姚玉枝</t>
  </si>
  <si>
    <t>李村</t>
  </si>
  <si>
    <t>梁安荣</t>
  </si>
  <si>
    <t>武家沟村</t>
  </si>
  <si>
    <t>杨选同</t>
  </si>
  <si>
    <t>孙红斌</t>
  </si>
  <si>
    <t>西邓村</t>
  </si>
  <si>
    <t>王亚丽</t>
  </si>
  <si>
    <t>东邓村</t>
  </si>
  <si>
    <t>李成明</t>
  </si>
  <si>
    <t>后河村</t>
  </si>
  <si>
    <t>徐明</t>
  </si>
  <si>
    <t>郭志山</t>
  </si>
  <si>
    <t>前苏</t>
  </si>
  <si>
    <t>赵向征</t>
  </si>
  <si>
    <t>后苏</t>
  </si>
  <si>
    <t>翟晓波</t>
  </si>
  <si>
    <t>支部书记、村委主任</t>
  </si>
  <si>
    <t>张贤村</t>
  </si>
  <si>
    <t>任国军</t>
  </si>
  <si>
    <t>司徒村</t>
  </si>
  <si>
    <t>司建平</t>
  </si>
  <si>
    <t>申东宝</t>
  </si>
  <si>
    <t>下李高村</t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</si>
  <si>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勇</t>
    </r>
  </si>
  <si>
    <t>南宋村</t>
  </si>
  <si>
    <t>任树旺</t>
  </si>
  <si>
    <t>北宋村</t>
  </si>
  <si>
    <t>郭树枝</t>
  </si>
  <si>
    <t>杜村</t>
  </si>
  <si>
    <t>孟军辉</t>
  </si>
  <si>
    <t>东庄</t>
  </si>
  <si>
    <t>杨志强</t>
  </si>
  <si>
    <t>长子县主要河流情况</t>
  </si>
  <si>
    <r>
      <rPr>
        <sz val="9"/>
        <rFont val="仿宋_GB2312"/>
        <charset val="134"/>
      </rPr>
      <t>郭强</t>
    </r>
  </si>
  <si>
    <r>
      <rPr>
        <sz val="9"/>
        <rFont val="仿宋_GB2312"/>
        <charset val="134"/>
      </rPr>
      <t>浊漳河南源</t>
    </r>
  </si>
  <si>
    <r>
      <rPr>
        <sz val="9"/>
        <rFont val="仿宋_GB2312"/>
        <charset val="134"/>
      </rPr>
      <t>陈向阳</t>
    </r>
  </si>
  <si>
    <r>
      <rPr>
        <sz val="9"/>
        <color rgb="FFFF0000"/>
        <rFont val="仿宋_GB2312"/>
        <charset val="134"/>
      </rPr>
      <t>牛志强</t>
    </r>
  </si>
  <si>
    <r>
      <rPr>
        <sz val="9"/>
        <rFont val="仿宋_GB2312"/>
        <charset val="134"/>
      </rPr>
      <t>县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长</t>
    </r>
  </si>
  <si>
    <r>
      <rPr>
        <sz val="9"/>
        <color rgb="FFFF0000"/>
        <rFont val="仿宋_GB2312"/>
        <charset val="134"/>
      </rPr>
      <t>李勇</t>
    </r>
  </si>
  <si>
    <r>
      <rPr>
        <sz val="9"/>
        <rFont val="仿宋_GB2312"/>
        <charset val="134"/>
      </rPr>
      <t>平泉</t>
    </r>
  </si>
  <si>
    <r>
      <rPr>
        <sz val="9"/>
        <rFont val="仿宋_GB2312"/>
        <charset val="134"/>
      </rPr>
      <t>牛松林</t>
    </r>
  </si>
  <si>
    <r>
      <rPr>
        <sz val="9"/>
        <rFont val="仿宋_GB2312"/>
        <charset val="134"/>
      </rPr>
      <t>宣花村</t>
    </r>
  </si>
  <si>
    <r>
      <rPr>
        <sz val="9"/>
        <rFont val="仿宋_GB2312"/>
        <charset val="134"/>
      </rPr>
      <t>花庆芳</t>
    </r>
  </si>
  <si>
    <r>
      <rPr>
        <sz val="9"/>
        <rFont val="仿宋_GB2312"/>
        <charset val="134"/>
      </rPr>
      <t>晋义村</t>
    </r>
  </si>
  <si>
    <r>
      <rPr>
        <sz val="9"/>
        <rFont val="仿宋_GB2312"/>
        <charset val="134"/>
      </rPr>
      <t>李志强</t>
    </r>
  </si>
  <si>
    <r>
      <rPr>
        <sz val="9"/>
        <rFont val="仿宋_GB2312"/>
        <charset val="134"/>
      </rPr>
      <t>向阳沟</t>
    </r>
  </si>
  <si>
    <r>
      <rPr>
        <sz val="9"/>
        <rFont val="仿宋_GB2312"/>
        <charset val="134"/>
      </rPr>
      <t>樊红伟</t>
    </r>
  </si>
  <si>
    <r>
      <rPr>
        <sz val="9"/>
        <rFont val="仿宋_GB2312"/>
        <charset val="134"/>
      </rPr>
      <t>良坪村</t>
    </r>
  </si>
  <si>
    <r>
      <rPr>
        <sz val="9"/>
        <rFont val="仿宋_GB2312"/>
        <charset val="134"/>
      </rPr>
      <t>常虎龙</t>
    </r>
  </si>
  <si>
    <r>
      <rPr>
        <sz val="9"/>
        <color rgb="FFFF0000"/>
        <rFont val="仿宋_GB2312"/>
        <charset val="134"/>
      </rPr>
      <t>闫珂珂</t>
    </r>
  </si>
  <si>
    <r>
      <rPr>
        <sz val="9"/>
        <rFont val="仿宋_GB2312"/>
        <charset val="134"/>
      </rPr>
      <t>西尧村</t>
    </r>
  </si>
  <si>
    <r>
      <rPr>
        <sz val="9"/>
        <rFont val="仿宋_GB2312"/>
        <charset val="134"/>
      </rPr>
      <t>陈旭东</t>
    </r>
  </si>
  <si>
    <r>
      <rPr>
        <sz val="9"/>
        <rFont val="仿宋_GB2312"/>
        <charset val="134"/>
      </rPr>
      <t>东北呈村</t>
    </r>
  </si>
  <si>
    <r>
      <rPr>
        <sz val="9"/>
        <rFont val="仿宋_GB2312"/>
        <charset val="134"/>
      </rPr>
      <t>肖凌义</t>
    </r>
  </si>
  <si>
    <r>
      <rPr>
        <sz val="9"/>
        <rFont val="仿宋_GB2312"/>
        <charset val="134"/>
      </rPr>
      <t>河头村</t>
    </r>
  </si>
  <si>
    <r>
      <rPr>
        <sz val="9"/>
        <rFont val="仿宋_GB2312"/>
        <charset val="134"/>
      </rPr>
      <t>李毅祥</t>
    </r>
  </si>
  <si>
    <r>
      <rPr>
        <sz val="9"/>
        <rFont val="仿宋_GB2312"/>
        <charset val="134"/>
      </rPr>
      <t>交里村</t>
    </r>
  </si>
  <si>
    <r>
      <rPr>
        <sz val="9"/>
        <rFont val="仿宋_GB2312"/>
        <charset val="134"/>
      </rPr>
      <t>冯旭清</t>
    </r>
  </si>
  <si>
    <r>
      <rPr>
        <sz val="9"/>
        <rFont val="仿宋_GB2312"/>
        <charset val="134"/>
      </rPr>
      <t>北李村</t>
    </r>
  </si>
  <si>
    <r>
      <rPr>
        <sz val="9"/>
        <rFont val="仿宋_GB2312"/>
        <charset val="134"/>
      </rPr>
      <t>原鹏程</t>
    </r>
  </si>
  <si>
    <r>
      <rPr>
        <sz val="9"/>
        <rFont val="仿宋_GB2312"/>
        <charset val="134"/>
      </rPr>
      <t>下霍村</t>
    </r>
  </si>
  <si>
    <r>
      <rPr>
        <sz val="9"/>
        <rFont val="仿宋_GB2312"/>
        <charset val="134"/>
      </rPr>
      <t>崔铁山</t>
    </r>
  </si>
  <si>
    <r>
      <rPr>
        <sz val="9"/>
        <rFont val="仿宋_GB2312"/>
        <charset val="134"/>
      </rPr>
      <t>西鲍村</t>
    </r>
  </si>
  <si>
    <r>
      <rPr>
        <sz val="9"/>
        <rFont val="仿宋_GB2312"/>
        <charset val="134"/>
      </rPr>
      <t>胡晓波</t>
    </r>
  </si>
  <si>
    <r>
      <rPr>
        <sz val="9"/>
        <rFont val="仿宋_GB2312"/>
        <charset val="134"/>
      </rPr>
      <t>大李村</t>
    </r>
  </si>
  <si>
    <r>
      <rPr>
        <sz val="9"/>
        <rFont val="仿宋_GB2312"/>
        <charset val="134"/>
      </rPr>
      <t>李建彪</t>
    </r>
  </si>
  <si>
    <r>
      <rPr>
        <sz val="9"/>
        <rFont val="仿宋_GB2312"/>
        <charset val="134"/>
      </rPr>
      <t>西王内村</t>
    </r>
  </si>
  <si>
    <r>
      <rPr>
        <sz val="9"/>
        <rFont val="仿宋_GB2312"/>
        <charset val="134"/>
      </rPr>
      <t>郭晓军</t>
    </r>
  </si>
  <si>
    <r>
      <rPr>
        <sz val="9"/>
        <rFont val="仿宋_GB2312"/>
        <charset val="134"/>
      </rPr>
      <t>西王家堡村</t>
    </r>
  </si>
  <si>
    <r>
      <rPr>
        <sz val="9"/>
        <rFont val="仿宋_GB2312"/>
        <charset val="134"/>
      </rPr>
      <t>郭凯峰</t>
    </r>
  </si>
  <si>
    <r>
      <rPr>
        <sz val="9"/>
        <rFont val="仿宋_GB2312"/>
        <charset val="134"/>
      </rPr>
      <t>北李末村</t>
    </r>
  </si>
  <si>
    <r>
      <rPr>
        <sz val="9"/>
        <rFont val="仿宋_GB2312"/>
        <charset val="134"/>
      </rPr>
      <t>刘志国</t>
    </r>
  </si>
  <si>
    <r>
      <rPr>
        <sz val="9"/>
        <rFont val="仿宋_GB2312"/>
        <charset val="134"/>
      </rPr>
      <t>东王家堡村</t>
    </r>
  </si>
  <si>
    <r>
      <rPr>
        <sz val="9"/>
        <rFont val="仿宋_GB2312"/>
        <charset val="134"/>
      </rPr>
      <t>郭元兴</t>
    </r>
  </si>
  <si>
    <r>
      <rPr>
        <sz val="9"/>
        <rFont val="仿宋_GB2312"/>
        <charset val="134"/>
      </rPr>
      <t>王郭村</t>
    </r>
  </si>
  <si>
    <r>
      <rPr>
        <sz val="9"/>
        <rFont val="仿宋_GB2312"/>
        <charset val="134"/>
      </rPr>
      <t>关慧丽</t>
    </r>
  </si>
  <si>
    <r>
      <rPr>
        <sz val="9"/>
        <rFont val="仿宋_GB2312"/>
        <charset val="134"/>
      </rPr>
      <t>王内庄村</t>
    </r>
  </si>
  <si>
    <r>
      <rPr>
        <sz val="9"/>
        <rFont val="仿宋_GB2312"/>
        <charset val="134"/>
      </rPr>
      <t>张晓龙</t>
    </r>
  </si>
  <si>
    <r>
      <rPr>
        <sz val="9"/>
        <rFont val="仿宋_GB2312"/>
        <charset val="134"/>
      </rPr>
      <t>东王内村</t>
    </r>
  </si>
  <si>
    <r>
      <rPr>
        <sz val="9"/>
        <rFont val="仿宋_GB2312"/>
        <charset val="134"/>
      </rPr>
      <t>宋丹丹</t>
    </r>
  </si>
  <si>
    <r>
      <rPr>
        <sz val="9"/>
        <rFont val="仿宋_GB2312"/>
        <charset val="134"/>
      </rPr>
      <t>漳河神村</t>
    </r>
  </si>
  <si>
    <r>
      <rPr>
        <sz val="9"/>
        <rFont val="仿宋_GB2312"/>
        <charset val="134"/>
      </rPr>
      <t>赵国良</t>
    </r>
  </si>
  <si>
    <r>
      <rPr>
        <sz val="9"/>
        <rFont val="仿宋_GB2312"/>
        <charset val="134"/>
      </rPr>
      <t>南漳村</t>
    </r>
  </si>
  <si>
    <r>
      <rPr>
        <sz val="9"/>
        <rFont val="仿宋_GB2312"/>
        <charset val="134"/>
      </rPr>
      <t>杜江龙</t>
    </r>
  </si>
  <si>
    <r>
      <rPr>
        <sz val="9"/>
        <rFont val="仿宋_GB2312"/>
        <charset val="134"/>
      </rPr>
      <t>上霍村</t>
    </r>
  </si>
  <si>
    <r>
      <rPr>
        <sz val="9"/>
        <rFont val="仿宋_GB2312"/>
        <charset val="134"/>
      </rPr>
      <t>李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波</t>
    </r>
  </si>
  <si>
    <r>
      <rPr>
        <sz val="9"/>
        <rFont val="仿宋_GB2312"/>
        <charset val="134"/>
      </rPr>
      <t>酒村</t>
    </r>
  </si>
  <si>
    <r>
      <rPr>
        <sz val="9"/>
        <rFont val="仿宋_GB2312"/>
        <charset val="134"/>
      </rPr>
      <t>韩建明</t>
    </r>
  </si>
  <si>
    <r>
      <rPr>
        <sz val="9"/>
        <rFont val="仿宋_GB2312"/>
        <charset val="134"/>
      </rPr>
      <t>中漳村</t>
    </r>
  </si>
  <si>
    <r>
      <rPr>
        <sz val="9"/>
        <rFont val="仿宋_GB2312"/>
        <charset val="134"/>
      </rPr>
      <t>张俊林</t>
    </r>
  </si>
  <si>
    <r>
      <rPr>
        <sz val="9"/>
        <rFont val="仿宋_GB2312"/>
        <charset val="134"/>
      </rPr>
      <t>北漳村</t>
    </r>
  </si>
  <si>
    <r>
      <rPr>
        <sz val="9"/>
        <rFont val="仿宋_GB2312"/>
        <charset val="134"/>
      </rPr>
      <t>吴建敏</t>
    </r>
  </si>
  <si>
    <r>
      <rPr>
        <sz val="9"/>
        <rFont val="仿宋_GB2312"/>
        <charset val="134"/>
      </rPr>
      <t>南李末村</t>
    </r>
  </si>
  <si>
    <r>
      <rPr>
        <sz val="9"/>
        <rFont val="仿宋_GB2312"/>
        <charset val="134"/>
      </rPr>
      <t>陈小平</t>
    </r>
  </si>
  <si>
    <r>
      <rPr>
        <sz val="9"/>
        <rFont val="仿宋_GB2312"/>
        <charset val="134"/>
      </rPr>
      <t>陶清河</t>
    </r>
  </si>
  <si>
    <r>
      <rPr>
        <sz val="9"/>
        <rFont val="仿宋_GB2312"/>
        <charset val="134"/>
      </rPr>
      <t>呼亚民</t>
    </r>
  </si>
  <si>
    <r>
      <rPr>
        <sz val="9"/>
        <rFont val="仿宋_GB2312"/>
        <charset val="134"/>
      </rPr>
      <t>市委常委、副市长</t>
    </r>
  </si>
  <si>
    <r>
      <rPr>
        <sz val="9"/>
        <color rgb="FFFF0000"/>
        <rFont val="仿宋_GB2312"/>
        <charset val="134"/>
      </rPr>
      <t>李旭峰</t>
    </r>
  </si>
  <si>
    <r>
      <rPr>
        <sz val="9"/>
        <rFont val="仿宋_GB2312"/>
        <charset val="134"/>
      </rPr>
      <t>马璐芬</t>
    </r>
  </si>
  <si>
    <r>
      <rPr>
        <sz val="9"/>
        <rFont val="仿宋_GB2312"/>
        <charset val="134"/>
      </rPr>
      <t>冯嘴则</t>
    </r>
  </si>
  <si>
    <r>
      <rPr>
        <sz val="9"/>
        <rFont val="仿宋_GB2312"/>
        <charset val="134"/>
      </rPr>
      <t>西南呈村</t>
    </r>
  </si>
  <si>
    <r>
      <rPr>
        <sz val="9"/>
        <rFont val="仿宋_GB2312"/>
        <charset val="134"/>
      </rPr>
      <t>崔毓敏</t>
    </r>
  </si>
  <si>
    <r>
      <rPr>
        <sz val="9"/>
        <rFont val="仿宋_GB2312"/>
        <charset val="134"/>
      </rPr>
      <t>色头河</t>
    </r>
  </si>
  <si>
    <r>
      <rPr>
        <sz val="9"/>
        <rFont val="仿宋_GB2312"/>
        <charset val="134"/>
      </rPr>
      <t>色头镇</t>
    </r>
  </si>
  <si>
    <r>
      <rPr>
        <sz val="9"/>
        <rFont val="仿宋_GB2312"/>
        <charset val="134"/>
      </rPr>
      <t>地河村</t>
    </r>
  </si>
  <si>
    <r>
      <rPr>
        <sz val="9"/>
        <rFont val="仿宋_GB2312"/>
        <charset val="134"/>
      </rPr>
      <t>郑天红</t>
    </r>
  </si>
  <si>
    <r>
      <rPr>
        <sz val="9"/>
        <rFont val="仿宋_GB2312"/>
        <charset val="134"/>
      </rPr>
      <t>色头村</t>
    </r>
  </si>
  <si>
    <r>
      <rPr>
        <sz val="9"/>
        <rFont val="仿宋_GB2312"/>
        <charset val="134"/>
      </rPr>
      <t>吴书文</t>
    </r>
  </si>
  <si>
    <r>
      <rPr>
        <sz val="9"/>
        <rFont val="仿宋_GB2312"/>
        <charset val="134"/>
      </rPr>
      <t>琚村</t>
    </r>
  </si>
  <si>
    <r>
      <rPr>
        <sz val="9"/>
        <rFont val="仿宋_GB2312"/>
        <charset val="134"/>
      </rPr>
      <t>郑金水</t>
    </r>
  </si>
  <si>
    <r>
      <rPr>
        <sz val="9"/>
        <rFont val="仿宋_GB2312"/>
        <charset val="134"/>
      </rPr>
      <t>鲍寨村</t>
    </r>
  </si>
  <si>
    <r>
      <rPr>
        <sz val="9"/>
        <rFont val="仿宋_GB2312"/>
        <charset val="134"/>
      </rPr>
      <t>崔芳则</t>
    </r>
  </si>
  <si>
    <r>
      <rPr>
        <sz val="9"/>
        <rFont val="仿宋_GB2312"/>
        <charset val="134"/>
      </rPr>
      <t>西南沟</t>
    </r>
  </si>
  <si>
    <r>
      <rPr>
        <sz val="9"/>
        <rFont val="仿宋_GB2312"/>
        <charset val="134"/>
      </rPr>
      <t>王忠庆</t>
    </r>
  </si>
  <si>
    <r>
      <rPr>
        <sz val="9"/>
        <rFont val="仿宋_GB2312"/>
        <charset val="134"/>
      </rPr>
      <t>和平新村</t>
    </r>
  </si>
  <si>
    <r>
      <rPr>
        <sz val="9"/>
        <rFont val="仿宋_GB2312"/>
        <charset val="134"/>
      </rPr>
      <t>陈光明</t>
    </r>
  </si>
  <si>
    <r>
      <rPr>
        <sz val="9"/>
        <rFont val="仿宋_GB2312"/>
        <charset val="134"/>
      </rPr>
      <t>庄里村</t>
    </r>
  </si>
  <si>
    <r>
      <rPr>
        <sz val="9"/>
        <rFont val="仿宋_GB2312"/>
        <charset val="134"/>
      </rPr>
      <t>王曦</t>
    </r>
  </si>
  <si>
    <r>
      <rPr>
        <sz val="9"/>
        <rFont val="仿宋_GB2312"/>
        <charset val="134"/>
      </rPr>
      <t>岚水河</t>
    </r>
  </si>
  <si>
    <r>
      <rPr>
        <sz val="9"/>
        <color rgb="FFFF0000"/>
        <rFont val="仿宋_GB2312"/>
        <charset val="134"/>
      </rPr>
      <t>王燕</t>
    </r>
  </si>
  <si>
    <r>
      <rPr>
        <sz val="9"/>
        <rFont val="仿宋_GB2312"/>
        <charset val="134"/>
      </rPr>
      <t>关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村</t>
    </r>
  </si>
  <si>
    <r>
      <rPr>
        <sz val="9"/>
        <rFont val="仿宋_GB2312"/>
        <charset val="134"/>
      </rPr>
      <t>黄爱斌</t>
    </r>
  </si>
  <si>
    <r>
      <rPr>
        <sz val="9"/>
        <rFont val="仿宋_GB2312"/>
        <charset val="134"/>
      </rPr>
      <t>鲍家河</t>
    </r>
  </si>
  <si>
    <r>
      <rPr>
        <sz val="9"/>
        <rFont val="仿宋_GB2312"/>
        <charset val="134"/>
      </rPr>
      <t>张宏伟</t>
    </r>
  </si>
  <si>
    <r>
      <rPr>
        <sz val="9"/>
        <rFont val="仿宋_GB2312"/>
        <charset val="134"/>
      </rPr>
      <t>营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里</t>
    </r>
  </si>
  <si>
    <r>
      <rPr>
        <sz val="9"/>
        <rFont val="仿宋_GB2312"/>
        <charset val="134"/>
      </rPr>
      <t>万红斌</t>
    </r>
  </si>
  <si>
    <r>
      <rPr>
        <sz val="9"/>
        <rFont val="仿宋_GB2312"/>
        <charset val="134"/>
      </rPr>
      <t>东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里</t>
    </r>
  </si>
  <si>
    <r>
      <rPr>
        <sz val="9"/>
        <rFont val="仿宋_GB2312"/>
        <charset val="134"/>
      </rPr>
      <t>陈买支</t>
    </r>
  </si>
  <si>
    <r>
      <rPr>
        <sz val="9"/>
        <rFont val="仿宋_GB2312"/>
        <charset val="134"/>
      </rPr>
      <t>西田甫</t>
    </r>
  </si>
  <si>
    <r>
      <rPr>
        <sz val="9"/>
        <rFont val="仿宋_GB2312"/>
        <charset val="134"/>
      </rPr>
      <t>刘杰智</t>
    </r>
  </si>
  <si>
    <r>
      <rPr>
        <sz val="9"/>
        <rFont val="仿宋_GB2312"/>
        <charset val="134"/>
      </rPr>
      <t>鲍店镇</t>
    </r>
  </si>
  <si>
    <r>
      <rPr>
        <sz val="9"/>
        <rFont val="仿宋_GB2312"/>
        <charset val="134"/>
      </rPr>
      <t>东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村</t>
    </r>
  </si>
  <si>
    <r>
      <rPr>
        <sz val="9"/>
        <rFont val="仿宋_GB2312"/>
        <charset val="134"/>
      </rPr>
      <t>宋志宏</t>
    </r>
  </si>
  <si>
    <r>
      <rPr>
        <sz val="9"/>
        <rFont val="仿宋_GB2312"/>
        <charset val="134"/>
      </rPr>
      <t>西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村</t>
    </r>
  </si>
  <si>
    <r>
      <rPr>
        <sz val="9"/>
        <rFont val="仿宋_GB2312"/>
        <charset val="134"/>
      </rPr>
      <t>宋玉胜</t>
    </r>
  </si>
  <si>
    <r>
      <rPr>
        <sz val="9"/>
        <rFont val="仿宋_GB2312"/>
        <charset val="134"/>
      </rPr>
      <t>东王坡</t>
    </r>
  </si>
  <si>
    <r>
      <rPr>
        <sz val="9"/>
        <rFont val="仿宋_GB2312"/>
        <charset val="134"/>
      </rPr>
      <t>牛晓文</t>
    </r>
  </si>
  <si>
    <r>
      <rPr>
        <sz val="9"/>
        <rFont val="仿宋_GB2312"/>
        <charset val="134"/>
      </rPr>
      <t>河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岸</t>
    </r>
  </si>
  <si>
    <r>
      <rPr>
        <sz val="9"/>
        <rFont val="仿宋_GB2312"/>
        <charset val="134"/>
      </rPr>
      <t>李志荣</t>
    </r>
  </si>
  <si>
    <r>
      <rPr>
        <sz val="9"/>
        <rFont val="仿宋_GB2312"/>
        <charset val="134"/>
      </rPr>
      <t>岚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水</t>
    </r>
  </si>
  <si>
    <r>
      <rPr>
        <sz val="9"/>
        <rFont val="仿宋_GB2312"/>
        <charset val="134"/>
      </rPr>
      <t>侯海亮</t>
    </r>
  </si>
  <si>
    <r>
      <rPr>
        <sz val="9"/>
        <rFont val="仿宋_GB2312"/>
        <charset val="134"/>
      </rPr>
      <t>艾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庄</t>
    </r>
  </si>
  <si>
    <r>
      <rPr>
        <sz val="9"/>
        <rFont val="仿宋_GB2312"/>
        <charset val="134"/>
      </rPr>
      <t>常丽平</t>
    </r>
  </si>
  <si>
    <r>
      <rPr>
        <sz val="9"/>
        <rFont val="仿宋_GB2312"/>
        <charset val="134"/>
      </rPr>
      <t>草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泊</t>
    </r>
  </si>
  <si>
    <r>
      <rPr>
        <sz val="9"/>
        <rFont val="仿宋_GB2312"/>
        <charset val="134"/>
      </rPr>
      <t>郭卫东</t>
    </r>
  </si>
  <si>
    <r>
      <rPr>
        <sz val="9"/>
        <rFont val="仿宋_GB2312"/>
        <charset val="134"/>
      </rPr>
      <t>北苏村</t>
    </r>
  </si>
  <si>
    <r>
      <rPr>
        <sz val="9"/>
        <rFont val="仿宋_GB2312"/>
        <charset val="134"/>
      </rPr>
      <t>李素芳</t>
    </r>
  </si>
  <si>
    <r>
      <rPr>
        <sz val="9"/>
        <rFont val="仿宋_GB2312"/>
        <charset val="134"/>
      </rPr>
      <t>吴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村</t>
    </r>
  </si>
  <si>
    <r>
      <rPr>
        <sz val="9"/>
        <rFont val="仿宋_GB2312"/>
        <charset val="134"/>
      </rPr>
      <t>吴超科</t>
    </r>
  </si>
  <si>
    <r>
      <rPr>
        <sz val="9"/>
        <rFont val="仿宋_GB2312"/>
        <charset val="134"/>
      </rPr>
      <t>邵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村</t>
    </r>
  </si>
  <si>
    <r>
      <rPr>
        <sz val="9"/>
        <rFont val="仿宋_GB2312"/>
        <charset val="134"/>
      </rPr>
      <t>杨志红</t>
    </r>
  </si>
  <si>
    <r>
      <rPr>
        <sz val="9"/>
        <rFont val="仿宋_GB2312"/>
        <charset val="134"/>
      </rPr>
      <t>北周村</t>
    </r>
  </si>
  <si>
    <r>
      <rPr>
        <sz val="9"/>
        <rFont val="仿宋_GB2312"/>
        <charset val="134"/>
      </rPr>
      <t>孙进忠</t>
    </r>
  </si>
  <si>
    <r>
      <rPr>
        <sz val="9"/>
        <rFont val="仿宋_GB2312"/>
        <charset val="134"/>
      </rPr>
      <t>西贾庄</t>
    </r>
  </si>
  <si>
    <r>
      <rPr>
        <sz val="9"/>
        <rFont val="仿宋_GB2312"/>
        <charset val="134"/>
      </rPr>
      <t>申红岗</t>
    </r>
  </si>
  <si>
    <r>
      <rPr>
        <sz val="9"/>
        <rFont val="仿宋_GB2312"/>
        <charset val="134"/>
      </rPr>
      <t>王家圪倒</t>
    </r>
  </si>
  <si>
    <r>
      <rPr>
        <sz val="9"/>
        <rFont val="仿宋_GB2312"/>
        <charset val="134"/>
      </rPr>
      <t>李建文</t>
    </r>
  </si>
  <si>
    <r>
      <rPr>
        <sz val="9"/>
        <rFont val="仿宋_GB2312"/>
        <charset val="134"/>
      </rPr>
      <t>温家坪</t>
    </r>
  </si>
  <si>
    <r>
      <rPr>
        <sz val="9"/>
        <rFont val="仿宋_GB2312"/>
        <charset val="134"/>
      </rPr>
      <t>赵惠云</t>
    </r>
  </si>
  <si>
    <r>
      <rPr>
        <sz val="9"/>
        <rFont val="仿宋_GB2312"/>
        <charset val="134"/>
      </rPr>
      <t>东贾庄</t>
    </r>
  </si>
  <si>
    <r>
      <rPr>
        <sz val="9"/>
        <rFont val="仿宋_GB2312"/>
        <charset val="134"/>
      </rPr>
      <t>贾艳青</t>
    </r>
  </si>
  <si>
    <r>
      <rPr>
        <sz val="9"/>
        <rFont val="仿宋_GB2312"/>
        <charset val="134"/>
      </rPr>
      <t>董村</t>
    </r>
  </si>
  <si>
    <r>
      <rPr>
        <sz val="9"/>
        <rFont val="仿宋_GB2312"/>
        <charset val="134"/>
      </rPr>
      <t>杨星亮</t>
    </r>
  </si>
  <si>
    <r>
      <rPr>
        <sz val="9"/>
        <rFont val="仿宋_GB2312"/>
        <charset val="134"/>
      </rPr>
      <t>西大关村</t>
    </r>
  </si>
  <si>
    <r>
      <rPr>
        <sz val="9"/>
        <rFont val="仿宋_GB2312"/>
        <charset val="134"/>
      </rPr>
      <t>孙俊琪</t>
    </r>
  </si>
  <si>
    <r>
      <rPr>
        <sz val="9"/>
        <rFont val="仿宋_GB2312"/>
        <charset val="134"/>
      </rPr>
      <t>谷村</t>
    </r>
  </si>
  <si>
    <r>
      <rPr>
        <sz val="9"/>
        <rFont val="仿宋_GB2312"/>
        <charset val="134"/>
      </rPr>
      <t>张明印</t>
    </r>
  </si>
  <si>
    <r>
      <rPr>
        <sz val="9"/>
        <rFont val="仿宋_GB2312"/>
        <charset val="134"/>
      </rPr>
      <t>岚河庄村</t>
    </r>
  </si>
  <si>
    <r>
      <rPr>
        <sz val="9"/>
        <rFont val="仿宋_GB2312"/>
        <charset val="134"/>
      </rPr>
      <t>刘丽军</t>
    </r>
  </si>
  <si>
    <r>
      <rPr>
        <sz val="9"/>
        <rFont val="仿宋_GB2312"/>
        <charset val="134"/>
      </rPr>
      <t>东何村</t>
    </r>
  </si>
  <si>
    <r>
      <rPr>
        <sz val="9"/>
        <rFont val="仿宋_GB2312"/>
        <charset val="134"/>
      </rPr>
      <t>王灵新</t>
    </r>
  </si>
  <si>
    <r>
      <rPr>
        <sz val="9"/>
        <rFont val="仿宋_GB2312"/>
        <charset val="134"/>
      </rPr>
      <t>东大关村</t>
    </r>
  </si>
  <si>
    <r>
      <rPr>
        <sz val="9"/>
        <rFont val="仿宋_GB2312"/>
        <charset val="134"/>
      </rPr>
      <t>冯亚峰</t>
    </r>
  </si>
  <si>
    <r>
      <rPr>
        <sz val="9"/>
        <rFont val="仿宋_GB2312"/>
        <charset val="134"/>
      </rPr>
      <t>西何村</t>
    </r>
  </si>
  <si>
    <r>
      <rPr>
        <sz val="9"/>
        <rFont val="仿宋_GB2312"/>
        <charset val="134"/>
      </rPr>
      <t>何海</t>
    </r>
    <r>
      <rPr>
        <sz val="9"/>
        <rFont val="宋体"/>
        <charset val="134"/>
      </rPr>
      <t>峯</t>
    </r>
  </si>
  <si>
    <r>
      <rPr>
        <sz val="9"/>
        <rFont val="仿宋_GB2312"/>
        <charset val="134"/>
      </rPr>
      <t>南李庄村</t>
    </r>
  </si>
  <si>
    <r>
      <rPr>
        <sz val="9"/>
        <rFont val="仿宋_GB2312"/>
        <charset val="134"/>
      </rPr>
      <t>祝海兵</t>
    </r>
  </si>
  <si>
    <r>
      <rPr>
        <sz val="9"/>
        <rFont val="仿宋_GB2312"/>
        <charset val="134"/>
      </rPr>
      <t>北李庄村</t>
    </r>
  </si>
  <si>
    <r>
      <rPr>
        <sz val="9"/>
        <rFont val="仿宋_GB2312"/>
        <charset val="134"/>
      </rPr>
      <t>鲍旭清</t>
    </r>
  </si>
  <si>
    <r>
      <rPr>
        <sz val="9"/>
        <color rgb="FFFF0000"/>
        <rFont val="仿宋_GB2312"/>
        <charset val="134"/>
      </rPr>
      <t>张建军</t>
    </r>
  </si>
  <si>
    <t>李勇</t>
  </si>
  <si>
    <r>
      <rPr>
        <sz val="9"/>
        <rFont val="仿宋_GB2312"/>
        <charset val="134"/>
      </rPr>
      <t>岳阳村</t>
    </r>
  </si>
  <si>
    <r>
      <rPr>
        <sz val="9"/>
        <rFont val="仿宋_GB2312"/>
        <charset val="134"/>
      </rPr>
      <t>和旭岗</t>
    </r>
  </si>
  <si>
    <r>
      <rPr>
        <sz val="9"/>
        <rFont val="仿宋_GB2312"/>
        <charset val="134"/>
      </rPr>
      <t>石家庄</t>
    </r>
  </si>
  <si>
    <r>
      <rPr>
        <sz val="9"/>
        <rFont val="仿宋_GB2312"/>
        <charset val="134"/>
      </rPr>
      <t>陈伟杰</t>
    </r>
  </si>
  <si>
    <r>
      <rPr>
        <sz val="9"/>
        <rFont val="仿宋_GB2312"/>
        <charset val="134"/>
      </rPr>
      <t>龙兴村</t>
    </r>
  </si>
  <si>
    <r>
      <rPr>
        <sz val="9"/>
        <rFont val="仿宋_GB2312"/>
        <charset val="134"/>
      </rPr>
      <t>李卫东</t>
    </r>
  </si>
  <si>
    <r>
      <rPr>
        <sz val="9"/>
        <rFont val="仿宋_GB2312"/>
        <charset val="134"/>
      </rPr>
      <t>川口</t>
    </r>
  </si>
  <si>
    <r>
      <rPr>
        <sz val="9"/>
        <rFont val="仿宋_GB2312"/>
        <charset val="134"/>
      </rPr>
      <t>花艳鹏</t>
    </r>
  </si>
  <si>
    <t>柴炎</t>
  </si>
  <si>
    <r>
      <rPr>
        <sz val="9"/>
        <rFont val="仿宋_GB2312"/>
        <charset val="134"/>
      </rPr>
      <t>田家沟村</t>
    </r>
  </si>
  <si>
    <r>
      <rPr>
        <sz val="9"/>
        <rFont val="仿宋_GB2312"/>
        <charset val="134"/>
      </rPr>
      <t>吕长明</t>
    </r>
  </si>
  <si>
    <r>
      <rPr>
        <sz val="9"/>
        <rFont val="仿宋_GB2312"/>
        <charset val="134"/>
      </rPr>
      <t>常峪</t>
    </r>
  </si>
  <si>
    <r>
      <rPr>
        <sz val="9"/>
        <rFont val="仿宋_GB2312"/>
        <charset val="134"/>
      </rPr>
      <t>郭智娟</t>
    </r>
  </si>
  <si>
    <r>
      <rPr>
        <sz val="9"/>
        <rFont val="仿宋_GB2312"/>
        <charset val="134"/>
      </rPr>
      <t>王村</t>
    </r>
  </si>
  <si>
    <r>
      <rPr>
        <sz val="9"/>
        <rFont val="仿宋_GB2312"/>
        <charset val="134"/>
      </rPr>
      <t>蒋晋东</t>
    </r>
  </si>
  <si>
    <r>
      <rPr>
        <sz val="9"/>
        <rFont val="仿宋_GB2312"/>
        <charset val="134"/>
      </rPr>
      <t>西李</t>
    </r>
  </si>
  <si>
    <r>
      <rPr>
        <sz val="9"/>
        <rFont val="仿宋_GB2312"/>
        <charset val="134"/>
      </rPr>
      <t>郭红强</t>
    </r>
  </si>
  <si>
    <r>
      <rPr>
        <sz val="9"/>
        <rFont val="仿宋_GB2312"/>
        <charset val="134"/>
      </rPr>
      <t>寺头</t>
    </r>
  </si>
  <si>
    <r>
      <rPr>
        <sz val="9"/>
        <rFont val="仿宋_GB2312"/>
        <charset val="134"/>
      </rPr>
      <t>宋红云</t>
    </r>
  </si>
  <si>
    <t>张海江</t>
  </si>
  <si>
    <r>
      <rPr>
        <sz val="9"/>
        <rFont val="仿宋_GB2312"/>
        <charset val="134"/>
      </rPr>
      <t>横水村</t>
    </r>
  </si>
  <si>
    <r>
      <rPr>
        <sz val="9"/>
        <rFont val="仿宋_GB2312"/>
        <charset val="134"/>
      </rPr>
      <t>陈少锋</t>
    </r>
  </si>
  <si>
    <r>
      <rPr>
        <sz val="9"/>
        <rFont val="仿宋_GB2312"/>
        <charset val="134"/>
      </rPr>
      <t>北寨村</t>
    </r>
  </si>
  <si>
    <r>
      <rPr>
        <sz val="9"/>
        <rFont val="仿宋_GB2312"/>
        <charset val="134"/>
      </rPr>
      <t>安建伟</t>
    </r>
  </si>
  <si>
    <r>
      <rPr>
        <sz val="9"/>
        <rFont val="仿宋_GB2312"/>
        <charset val="134"/>
      </rPr>
      <t>小坪头村</t>
    </r>
  </si>
  <si>
    <r>
      <rPr>
        <sz val="9"/>
        <rFont val="仿宋_GB2312"/>
        <charset val="134"/>
      </rPr>
      <t>牛瑞龙</t>
    </r>
  </si>
  <si>
    <r>
      <rPr>
        <sz val="9"/>
        <rFont val="仿宋_GB2312"/>
        <charset val="134"/>
      </rPr>
      <t>王庄村</t>
    </r>
  </si>
  <si>
    <r>
      <rPr>
        <sz val="9"/>
        <rFont val="仿宋_GB2312"/>
        <charset val="134"/>
      </rPr>
      <t>张军</t>
    </r>
  </si>
  <si>
    <r>
      <rPr>
        <sz val="9"/>
        <color rgb="FFFF0000"/>
        <rFont val="仿宋_GB2312"/>
        <charset val="134"/>
      </rPr>
      <t>张树军</t>
    </r>
  </si>
  <si>
    <r>
      <rPr>
        <sz val="9"/>
        <rFont val="仿宋_GB2312"/>
        <charset val="134"/>
      </rPr>
      <t>西堡头</t>
    </r>
  </si>
  <si>
    <r>
      <rPr>
        <sz val="9"/>
        <rFont val="仿宋_GB2312"/>
        <charset val="134"/>
      </rPr>
      <t>聂峰雨</t>
    </r>
  </si>
  <si>
    <r>
      <rPr>
        <sz val="9"/>
        <rFont val="仿宋_GB2312"/>
        <charset val="134"/>
      </rPr>
      <t>城阳</t>
    </r>
  </si>
  <si>
    <r>
      <rPr>
        <sz val="9"/>
        <rFont val="仿宋_GB2312"/>
        <charset val="134"/>
      </rPr>
      <t>刘杰</t>
    </r>
  </si>
  <si>
    <r>
      <rPr>
        <sz val="9"/>
        <rFont val="仿宋_GB2312"/>
        <charset val="134"/>
      </rPr>
      <t>阳鲁</t>
    </r>
  </si>
  <si>
    <r>
      <rPr>
        <sz val="9"/>
        <rFont val="仿宋_GB2312"/>
        <charset val="134"/>
      </rPr>
      <t>杨慧杰</t>
    </r>
  </si>
  <si>
    <r>
      <rPr>
        <sz val="9"/>
        <rFont val="仿宋_GB2312"/>
        <charset val="134"/>
      </rPr>
      <t>庞庄</t>
    </r>
  </si>
  <si>
    <r>
      <rPr>
        <sz val="9"/>
        <rFont val="仿宋_GB2312"/>
        <charset val="134"/>
      </rPr>
      <t>陈永鹏</t>
    </r>
  </si>
  <si>
    <r>
      <rPr>
        <sz val="9"/>
        <rFont val="仿宋_GB2312"/>
        <charset val="134"/>
      </rPr>
      <t>善村</t>
    </r>
  </si>
  <si>
    <r>
      <rPr>
        <sz val="9"/>
        <rFont val="仿宋_GB2312"/>
        <charset val="134"/>
      </rPr>
      <t>王素斌</t>
    </r>
  </si>
  <si>
    <r>
      <rPr>
        <sz val="9"/>
        <rFont val="仿宋_GB2312"/>
        <charset val="134"/>
      </rPr>
      <t>凤台</t>
    </r>
  </si>
  <si>
    <r>
      <rPr>
        <sz val="9"/>
        <rFont val="仿宋_GB2312"/>
        <charset val="134"/>
      </rPr>
      <t>李海伟</t>
    </r>
  </si>
  <si>
    <r>
      <rPr>
        <sz val="9"/>
        <rFont val="仿宋_GB2312"/>
        <charset val="134"/>
      </rPr>
      <t>张万村</t>
    </r>
  </si>
  <si>
    <r>
      <rPr>
        <sz val="9"/>
        <rFont val="仿宋_GB2312"/>
        <charset val="134"/>
      </rPr>
      <t>张坤</t>
    </r>
  </si>
  <si>
    <r>
      <rPr>
        <sz val="9"/>
        <rFont val="仿宋_GB2312"/>
        <charset val="134"/>
      </rPr>
      <t>苏村</t>
    </r>
  </si>
  <si>
    <r>
      <rPr>
        <sz val="9"/>
        <rFont val="仿宋_GB2312"/>
        <charset val="134"/>
      </rPr>
      <t>康向新</t>
    </r>
  </si>
  <si>
    <r>
      <rPr>
        <sz val="9"/>
        <rFont val="仿宋_GB2312"/>
        <charset val="134"/>
      </rPr>
      <t>罗家沟村</t>
    </r>
  </si>
  <si>
    <r>
      <rPr>
        <sz val="9"/>
        <rFont val="仿宋_GB2312"/>
        <charset val="134"/>
      </rPr>
      <t>暂缺</t>
    </r>
  </si>
  <si>
    <r>
      <rPr>
        <sz val="9"/>
        <rFont val="仿宋_GB2312"/>
        <charset val="134"/>
      </rPr>
      <t>李家沟村</t>
    </r>
  </si>
  <si>
    <r>
      <rPr>
        <sz val="9"/>
        <rFont val="仿宋_GB2312"/>
        <charset val="134"/>
      </rPr>
      <t>范晓阳</t>
    </r>
  </si>
  <si>
    <r>
      <rPr>
        <sz val="9"/>
        <rFont val="仿宋_GB2312"/>
        <charset val="134"/>
      </rPr>
      <t>西峪</t>
    </r>
  </si>
  <si>
    <r>
      <rPr>
        <sz val="9"/>
        <rFont val="仿宋_GB2312"/>
        <charset val="134"/>
      </rPr>
      <t>刘庆亮</t>
    </r>
  </si>
  <si>
    <r>
      <rPr>
        <sz val="9"/>
        <rFont val="仿宋_GB2312"/>
        <charset val="134"/>
      </rPr>
      <t>东陈</t>
    </r>
  </si>
  <si>
    <r>
      <rPr>
        <sz val="9"/>
        <rFont val="仿宋_GB2312"/>
        <charset val="134"/>
      </rPr>
      <t>张庆</t>
    </r>
  </si>
  <si>
    <r>
      <rPr>
        <sz val="9"/>
        <rFont val="仿宋_GB2312"/>
        <charset val="134"/>
      </rPr>
      <t>交里</t>
    </r>
  </si>
  <si>
    <r>
      <rPr>
        <sz val="9"/>
        <rFont val="仿宋_GB2312"/>
        <charset val="134"/>
      </rPr>
      <t>柳树</t>
    </r>
  </si>
  <si>
    <r>
      <rPr>
        <sz val="9"/>
        <rFont val="仿宋_GB2312"/>
        <charset val="134"/>
      </rPr>
      <t>黄锦鹏</t>
    </r>
  </si>
  <si>
    <r>
      <rPr>
        <sz val="9"/>
        <rFont val="仿宋_GB2312"/>
        <charset val="134"/>
      </rPr>
      <t>南郭村</t>
    </r>
  </si>
  <si>
    <r>
      <rPr>
        <sz val="9"/>
        <rFont val="仿宋_GB2312"/>
        <charset val="134"/>
      </rPr>
      <t>刘旭彪</t>
    </r>
  </si>
  <si>
    <r>
      <rPr>
        <sz val="9"/>
        <rFont val="仿宋_GB2312"/>
        <charset val="134"/>
      </rPr>
      <t>沙河</t>
    </r>
  </si>
  <si>
    <r>
      <rPr>
        <sz val="9"/>
        <rFont val="仿宋_GB2312"/>
        <charset val="134"/>
      </rPr>
      <t>刘波</t>
    </r>
  </si>
  <si>
    <r>
      <rPr>
        <sz val="9"/>
        <rFont val="仿宋_GB2312"/>
        <charset val="134"/>
      </rPr>
      <t>秦家庄</t>
    </r>
  </si>
  <si>
    <r>
      <rPr>
        <sz val="9"/>
        <rFont val="仿宋_GB2312"/>
        <charset val="134"/>
      </rPr>
      <t>田文秀</t>
    </r>
  </si>
  <si>
    <r>
      <rPr>
        <sz val="9"/>
        <rFont val="仿宋_GB2312"/>
        <charset val="134"/>
      </rPr>
      <t>张店</t>
    </r>
  </si>
  <si>
    <r>
      <rPr>
        <sz val="9"/>
        <rFont val="仿宋_GB2312"/>
        <charset val="134"/>
      </rPr>
      <t>李晓瑜</t>
    </r>
  </si>
  <si>
    <r>
      <rPr>
        <sz val="9"/>
        <rFont val="仿宋_GB2312"/>
        <charset val="134"/>
      </rPr>
      <t>郜村</t>
    </r>
  </si>
  <si>
    <r>
      <rPr>
        <sz val="9"/>
        <rFont val="仿宋_GB2312"/>
        <charset val="134"/>
      </rPr>
      <t>常铭</t>
    </r>
  </si>
  <si>
    <r>
      <rPr>
        <sz val="9"/>
        <rFont val="仿宋_GB2312"/>
        <charset val="134"/>
      </rPr>
      <t>西范</t>
    </r>
  </si>
  <si>
    <r>
      <rPr>
        <sz val="9"/>
        <rFont val="仿宋_GB2312"/>
        <charset val="134"/>
      </rPr>
      <t>张志忠</t>
    </r>
  </si>
  <si>
    <r>
      <rPr>
        <sz val="9"/>
        <rFont val="仿宋_GB2312"/>
        <charset val="134"/>
      </rPr>
      <t>东范</t>
    </r>
  </si>
  <si>
    <r>
      <rPr>
        <sz val="9"/>
        <rFont val="仿宋_GB2312"/>
        <charset val="134"/>
      </rPr>
      <t>薛素峰</t>
    </r>
  </si>
  <si>
    <r>
      <rPr>
        <sz val="9"/>
        <rFont val="仿宋_GB2312"/>
        <charset val="134"/>
      </rPr>
      <t>崔庄</t>
    </r>
  </si>
  <si>
    <r>
      <rPr>
        <sz val="9"/>
        <rFont val="仿宋_GB2312"/>
        <charset val="134"/>
      </rPr>
      <t>张仁宏</t>
    </r>
  </si>
  <si>
    <r>
      <rPr>
        <sz val="9"/>
        <rFont val="仿宋_GB2312"/>
        <charset val="134"/>
      </rPr>
      <t>西田良</t>
    </r>
  </si>
  <si>
    <r>
      <rPr>
        <sz val="9"/>
        <rFont val="仿宋_GB2312"/>
        <charset val="134"/>
      </rPr>
      <t>申金亮</t>
    </r>
  </si>
  <si>
    <r>
      <rPr>
        <sz val="9"/>
        <rFont val="仿宋_GB2312"/>
        <charset val="134"/>
      </rPr>
      <t>南贾村</t>
    </r>
  </si>
  <si>
    <r>
      <rPr>
        <sz val="9"/>
        <rFont val="仿宋_GB2312"/>
        <charset val="134"/>
      </rPr>
      <t>孙建明</t>
    </r>
  </si>
  <si>
    <r>
      <rPr>
        <sz val="9"/>
        <rFont val="仿宋_GB2312"/>
        <charset val="134"/>
      </rPr>
      <t>布村</t>
    </r>
  </si>
  <si>
    <r>
      <rPr>
        <sz val="9"/>
        <rFont val="仿宋_GB2312"/>
        <charset val="134"/>
      </rPr>
      <t>宋义忠</t>
    </r>
  </si>
  <si>
    <r>
      <rPr>
        <sz val="9"/>
        <rFont val="仿宋_GB2312"/>
        <charset val="134"/>
      </rPr>
      <t>龙泉</t>
    </r>
  </si>
  <si>
    <r>
      <rPr>
        <sz val="9"/>
        <rFont val="仿宋_GB2312"/>
        <charset val="134"/>
      </rPr>
      <t>李江波</t>
    </r>
  </si>
  <si>
    <t>李晋平</t>
  </si>
  <si>
    <r>
      <rPr>
        <sz val="9"/>
        <rFont val="仿宋_GB2312"/>
        <charset val="134"/>
      </rPr>
      <t>丰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村</t>
    </r>
  </si>
  <si>
    <r>
      <rPr>
        <sz val="9"/>
        <rFont val="仿宋_GB2312"/>
        <charset val="134"/>
      </rPr>
      <t>李强</t>
    </r>
  </si>
  <si>
    <r>
      <rPr>
        <sz val="9"/>
        <rFont val="仿宋_GB2312"/>
        <charset val="134"/>
      </rPr>
      <t>金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村</t>
    </r>
  </si>
  <si>
    <r>
      <rPr>
        <sz val="9"/>
        <rFont val="仿宋_GB2312"/>
        <charset val="134"/>
      </rPr>
      <t>冯先红</t>
    </r>
  </si>
  <si>
    <r>
      <rPr>
        <sz val="9"/>
        <rFont val="仿宋_GB2312"/>
        <charset val="134"/>
      </rPr>
      <t>居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德</t>
    </r>
  </si>
  <si>
    <r>
      <rPr>
        <sz val="9"/>
        <rFont val="仿宋_GB2312"/>
        <charset val="134"/>
      </rPr>
      <t>杨孔明</t>
    </r>
  </si>
  <si>
    <r>
      <rPr>
        <sz val="9"/>
        <rFont val="仿宋_GB2312"/>
        <charset val="134"/>
      </rPr>
      <t>五里村</t>
    </r>
  </si>
  <si>
    <r>
      <rPr>
        <sz val="9"/>
        <rFont val="仿宋_GB2312"/>
        <charset val="134"/>
      </rPr>
      <t>王鹏霄</t>
    </r>
  </si>
  <si>
    <r>
      <rPr>
        <sz val="9"/>
        <rFont val="仿宋_GB2312"/>
        <charset val="134"/>
      </rPr>
      <t>赵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村</t>
    </r>
  </si>
  <si>
    <r>
      <rPr>
        <sz val="9"/>
        <rFont val="仿宋_GB2312"/>
        <charset val="134"/>
      </rPr>
      <t>马彦厅</t>
    </r>
  </si>
  <si>
    <r>
      <rPr>
        <sz val="9"/>
        <rFont val="仿宋_GB2312"/>
        <charset val="134"/>
      </rPr>
      <t>罗辛庄</t>
    </r>
  </si>
  <si>
    <r>
      <rPr>
        <sz val="9"/>
        <rFont val="仿宋_GB2312"/>
        <charset val="134"/>
      </rPr>
      <t>李建新</t>
    </r>
  </si>
  <si>
    <r>
      <rPr>
        <sz val="9"/>
        <rFont val="仿宋_GB2312"/>
        <charset val="134"/>
      </rPr>
      <t>碾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北</t>
    </r>
  </si>
  <si>
    <r>
      <rPr>
        <sz val="9"/>
        <rFont val="仿宋_GB2312"/>
        <charset val="134"/>
      </rPr>
      <t>王彩云</t>
    </r>
  </si>
  <si>
    <r>
      <rPr>
        <sz val="9"/>
        <rFont val="仿宋_GB2312"/>
        <charset val="134"/>
      </rPr>
      <t>韩村</t>
    </r>
  </si>
  <si>
    <r>
      <rPr>
        <sz val="9"/>
        <rFont val="仿宋_GB2312"/>
        <charset val="134"/>
      </rPr>
      <t>王素锋</t>
    </r>
  </si>
  <si>
    <r>
      <rPr>
        <sz val="9"/>
        <rFont val="仿宋_GB2312"/>
        <charset val="134"/>
      </rPr>
      <t>岭上</t>
    </r>
  </si>
  <si>
    <r>
      <rPr>
        <sz val="9"/>
        <rFont val="仿宋_GB2312"/>
        <charset val="134"/>
      </rPr>
      <t>高旭斌</t>
    </r>
  </si>
  <si>
    <r>
      <rPr>
        <sz val="9"/>
        <rFont val="仿宋_GB2312"/>
        <charset val="134"/>
      </rPr>
      <t>陈家峪</t>
    </r>
  </si>
  <si>
    <r>
      <rPr>
        <sz val="9"/>
        <rFont val="仿宋_GB2312"/>
        <charset val="134"/>
      </rPr>
      <t>崔红伟</t>
    </r>
  </si>
  <si>
    <r>
      <rPr>
        <sz val="9"/>
        <rFont val="仿宋_GB2312"/>
        <charset val="134"/>
      </rPr>
      <t>常张</t>
    </r>
  </si>
  <si>
    <r>
      <rPr>
        <sz val="9"/>
        <rFont val="仿宋_GB2312"/>
        <charset val="134"/>
      </rPr>
      <t>郭晓辉</t>
    </r>
  </si>
  <si>
    <r>
      <rPr>
        <sz val="9"/>
        <rFont val="仿宋_GB2312"/>
        <charset val="134"/>
      </rPr>
      <t>高家洼村</t>
    </r>
  </si>
  <si>
    <r>
      <rPr>
        <sz val="9"/>
        <rFont val="仿宋_GB2312"/>
        <charset val="134"/>
      </rPr>
      <t>栗亚争</t>
    </r>
  </si>
  <si>
    <r>
      <rPr>
        <sz val="9"/>
        <rFont val="仿宋_GB2312"/>
        <charset val="134"/>
      </rPr>
      <t>河东村</t>
    </r>
  </si>
  <si>
    <r>
      <rPr>
        <sz val="9"/>
        <rFont val="仿宋_GB2312"/>
        <charset val="134"/>
      </rPr>
      <t>王新枝</t>
    </r>
  </si>
  <si>
    <r>
      <rPr>
        <sz val="9"/>
        <rFont val="仿宋_GB2312"/>
        <charset val="134"/>
      </rPr>
      <t>河西村</t>
    </r>
  </si>
  <si>
    <r>
      <rPr>
        <sz val="9"/>
        <rFont val="仿宋_GB2312"/>
        <charset val="134"/>
      </rPr>
      <t>杨晓芳</t>
    </r>
  </si>
  <si>
    <r>
      <rPr>
        <sz val="9"/>
        <rFont val="仿宋_GB2312"/>
        <charset val="134"/>
      </rPr>
      <t>西寺头村</t>
    </r>
  </si>
  <si>
    <r>
      <rPr>
        <sz val="9"/>
        <rFont val="仿宋_GB2312"/>
        <charset val="134"/>
      </rPr>
      <t>刘春光</t>
    </r>
  </si>
  <si>
    <r>
      <rPr>
        <sz val="9"/>
        <rFont val="仿宋_GB2312"/>
        <charset val="134"/>
      </rPr>
      <t>背山村</t>
    </r>
  </si>
  <si>
    <r>
      <rPr>
        <sz val="9"/>
        <rFont val="仿宋_GB2312"/>
        <charset val="134"/>
      </rPr>
      <t>许文先</t>
    </r>
  </si>
  <si>
    <r>
      <rPr>
        <sz val="9"/>
        <rFont val="仿宋_GB2312"/>
        <charset val="134"/>
      </rPr>
      <t>大京村</t>
    </r>
  </si>
  <si>
    <r>
      <rPr>
        <sz val="9"/>
        <rFont val="仿宋_GB2312"/>
        <charset val="134"/>
      </rPr>
      <t>赵俊文</t>
    </r>
  </si>
  <si>
    <r>
      <rPr>
        <sz val="9"/>
        <rFont val="仿宋_GB2312"/>
        <charset val="134"/>
      </rPr>
      <t>万户村</t>
    </r>
  </si>
  <si>
    <r>
      <rPr>
        <sz val="9"/>
        <rFont val="仿宋_GB2312"/>
        <charset val="134"/>
      </rPr>
      <t>冯志强</t>
    </r>
  </si>
  <si>
    <r>
      <rPr>
        <sz val="9"/>
        <rFont val="仿宋_GB2312"/>
        <charset val="134"/>
      </rPr>
      <t>朱坡底村</t>
    </r>
  </si>
  <si>
    <r>
      <rPr>
        <sz val="9"/>
        <rFont val="仿宋_GB2312"/>
        <charset val="134"/>
      </rPr>
      <t>王海峰</t>
    </r>
  </si>
  <si>
    <r>
      <rPr>
        <sz val="9"/>
        <rFont val="仿宋_GB2312"/>
        <charset val="134"/>
      </rPr>
      <t>中郜村</t>
    </r>
  </si>
  <si>
    <r>
      <rPr>
        <sz val="9"/>
        <rFont val="仿宋_GB2312"/>
        <charset val="134"/>
      </rPr>
      <t>宋红斌</t>
    </r>
  </si>
  <si>
    <r>
      <rPr>
        <sz val="9"/>
        <rFont val="仿宋_GB2312"/>
        <charset val="134"/>
      </rPr>
      <t>东寺头村</t>
    </r>
  </si>
  <si>
    <r>
      <rPr>
        <sz val="9"/>
        <rFont val="仿宋_GB2312"/>
        <charset val="134"/>
      </rPr>
      <t>陈斌</t>
    </r>
  </si>
  <si>
    <r>
      <rPr>
        <sz val="9"/>
        <rFont val="仿宋_GB2312"/>
        <charset val="134"/>
      </rPr>
      <t>河北村</t>
    </r>
  </si>
  <si>
    <r>
      <rPr>
        <sz val="9"/>
        <rFont val="仿宋_GB2312"/>
        <charset val="134"/>
      </rPr>
      <t>杨红伟</t>
    </r>
  </si>
  <si>
    <r>
      <rPr>
        <sz val="9"/>
        <rFont val="仿宋_GB2312"/>
        <charset val="134"/>
      </rPr>
      <t>坝里村</t>
    </r>
  </si>
  <si>
    <r>
      <rPr>
        <sz val="9"/>
        <rFont val="仿宋_GB2312"/>
        <charset val="134"/>
      </rPr>
      <t>卫育刚</t>
    </r>
  </si>
  <si>
    <r>
      <rPr>
        <sz val="9"/>
        <rFont val="仿宋_GB2312"/>
        <charset val="134"/>
      </rPr>
      <t>赵庄村</t>
    </r>
  </si>
  <si>
    <r>
      <rPr>
        <sz val="9"/>
        <rFont val="仿宋_GB2312"/>
        <charset val="134"/>
      </rPr>
      <t>王坡底村</t>
    </r>
  </si>
  <si>
    <r>
      <rPr>
        <sz val="9"/>
        <rFont val="仿宋_GB2312"/>
        <charset val="134"/>
      </rPr>
      <t>王建玉</t>
    </r>
  </si>
  <si>
    <t>壶关县主要河流情况</t>
  </si>
  <si>
    <r>
      <rPr>
        <sz val="11"/>
        <rFont val="黑体"/>
        <charset val="134"/>
      </rPr>
      <t>河流长度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</t>
    </r>
    <r>
      <rPr>
        <sz val="11"/>
        <rFont val="Times New Roman"/>
        <charset val="134"/>
      </rPr>
      <t>km)</t>
    </r>
  </si>
  <si>
    <r>
      <rPr>
        <sz val="11"/>
        <rFont val="黑体"/>
        <charset val="134"/>
      </rPr>
      <t>流域面积</t>
    </r>
    <r>
      <rPr>
        <sz val="11"/>
        <rFont val="Times New Roman"/>
        <charset val="134"/>
      </rPr>
      <t xml:space="preserve">
(km</t>
    </r>
    <r>
      <rPr>
        <vertAlign val="superscript"/>
        <sz val="11"/>
        <rFont val="Times New Roman"/>
        <charset val="134"/>
      </rPr>
      <t>2</t>
    </r>
    <r>
      <rPr>
        <sz val="11"/>
        <rFont val="Times New Roman"/>
        <charset val="134"/>
      </rPr>
      <t>)</t>
    </r>
  </si>
  <si>
    <t>张宏方</t>
  </si>
  <si>
    <t>李 杰</t>
  </si>
  <si>
    <t>县委副书记、县长</t>
  </si>
  <si>
    <t>盘马池</t>
  </si>
  <si>
    <t>侯永兵</t>
  </si>
  <si>
    <t>北庄</t>
  </si>
  <si>
    <t>杨国良</t>
  </si>
  <si>
    <t>村委副主任</t>
  </si>
  <si>
    <t>13593285256</t>
  </si>
  <si>
    <t>十里</t>
  </si>
  <si>
    <t>向永芳</t>
  </si>
  <si>
    <t>东郊</t>
  </si>
  <si>
    <t>杨开亮</t>
  </si>
  <si>
    <t>东七里</t>
  </si>
  <si>
    <t>李路彬</t>
  </si>
  <si>
    <t>西七里</t>
  </si>
  <si>
    <t>王鹏鸿</t>
  </si>
  <si>
    <t>东西川</t>
  </si>
  <si>
    <t>李向阳</t>
  </si>
  <si>
    <t>常家池</t>
  </si>
  <si>
    <t>常林方</t>
  </si>
  <si>
    <t>徐家后</t>
  </si>
  <si>
    <t>徐绍军</t>
  </si>
  <si>
    <t>晋庄</t>
  </si>
  <si>
    <t>闫练兵</t>
  </si>
  <si>
    <t>固店</t>
  </si>
  <si>
    <t>郭航艇</t>
  </si>
  <si>
    <t>泉则河</t>
  </si>
  <si>
    <r>
      <rPr>
        <sz val="9"/>
        <rFont val="仿宋_GB2312"/>
        <charset val="134"/>
      </rPr>
      <t>闫森</t>
    </r>
    <r>
      <rPr>
        <sz val="9"/>
        <rFont val="宋体"/>
        <charset val="134"/>
      </rPr>
      <t>垚</t>
    </r>
  </si>
  <si>
    <t>东崇贤</t>
  </si>
  <si>
    <t>冯庆忠</t>
  </si>
  <si>
    <t>支部副书记</t>
  </si>
  <si>
    <t>西崇贤</t>
  </si>
  <si>
    <t>徐云义</t>
  </si>
  <si>
    <t>东河南</t>
  </si>
  <si>
    <t>付程芳</t>
  </si>
  <si>
    <t>泽井</t>
  </si>
  <si>
    <t>方书祥</t>
  </si>
  <si>
    <t>庄头</t>
  </si>
  <si>
    <t>张联平</t>
  </si>
  <si>
    <t>欢掌底</t>
  </si>
  <si>
    <t>牛红岩</t>
  </si>
  <si>
    <t>马驹</t>
  </si>
  <si>
    <t>平明红</t>
  </si>
  <si>
    <t>副支书</t>
  </si>
  <si>
    <t>盘驼底</t>
  </si>
  <si>
    <t>路平</t>
  </si>
  <si>
    <t>支书、主任</t>
  </si>
  <si>
    <t>坛上</t>
  </si>
  <si>
    <t>王辉</t>
  </si>
  <si>
    <t>杜家河</t>
  </si>
  <si>
    <t>韩建英</t>
  </si>
  <si>
    <t>阎家河</t>
  </si>
  <si>
    <t>闫国华</t>
  </si>
  <si>
    <t>呈祥</t>
  </si>
  <si>
    <t>申会芳</t>
  </si>
  <si>
    <t>集店</t>
  </si>
  <si>
    <t>崔安红</t>
  </si>
  <si>
    <t>会计</t>
  </si>
  <si>
    <t>13133352821</t>
  </si>
  <si>
    <t>常平</t>
  </si>
  <si>
    <t>张陆军</t>
  </si>
  <si>
    <t>会龙庄</t>
  </si>
  <si>
    <t>侯庆林</t>
  </si>
  <si>
    <t>副主任</t>
  </si>
  <si>
    <t>东关壁</t>
  </si>
  <si>
    <t>杨树利</t>
  </si>
  <si>
    <t>西关壁</t>
  </si>
  <si>
    <t>陈少雄</t>
  </si>
  <si>
    <t>15534133342</t>
  </si>
  <si>
    <t>东长井</t>
  </si>
  <si>
    <t>王玉明</t>
  </si>
  <si>
    <t>马安</t>
  </si>
  <si>
    <t>张慧峰</t>
  </si>
  <si>
    <t>南凹</t>
  </si>
  <si>
    <t>郭少军</t>
  </si>
  <si>
    <t>盖家川</t>
  </si>
  <si>
    <t>李爱平</t>
  </si>
  <si>
    <t>城寨</t>
  </si>
  <si>
    <t>张书全</t>
  </si>
  <si>
    <t>东掌</t>
  </si>
  <si>
    <t>郭国青</t>
  </si>
  <si>
    <t>罗掌</t>
  </si>
  <si>
    <t>仇和良</t>
  </si>
  <si>
    <t>崔家庄</t>
  </si>
  <si>
    <t>侯保军</t>
  </si>
  <si>
    <t>常行</t>
  </si>
  <si>
    <t>徐保方</t>
  </si>
  <si>
    <t>百尺</t>
  </si>
  <si>
    <t>王岩</t>
  </si>
  <si>
    <t>录池</t>
  </si>
  <si>
    <t>李志气</t>
  </si>
  <si>
    <t>五集</t>
  </si>
  <si>
    <t>张建柱</t>
  </si>
  <si>
    <t>大南山</t>
  </si>
  <si>
    <t>郭德青</t>
  </si>
  <si>
    <t>炭场坪</t>
  </si>
  <si>
    <t>李永堂</t>
  </si>
  <si>
    <t>赵屋</t>
  </si>
  <si>
    <t>王建国</t>
  </si>
  <si>
    <t>方善</t>
  </si>
  <si>
    <t>张理明</t>
  </si>
  <si>
    <t>西牢</t>
  </si>
  <si>
    <t>郭志波</t>
  </si>
  <si>
    <t>河西</t>
  </si>
  <si>
    <t>姜秦旺</t>
  </si>
  <si>
    <t>韩庄</t>
  </si>
  <si>
    <t>李进文</t>
  </si>
  <si>
    <t>石南底</t>
  </si>
  <si>
    <t>赵慧平</t>
  </si>
  <si>
    <t>流泽</t>
  </si>
  <si>
    <t>赵水平</t>
  </si>
  <si>
    <t>东王宅</t>
  </si>
  <si>
    <t>王庆方</t>
  </si>
  <si>
    <t>西王宅</t>
  </si>
  <si>
    <t>刘国芳</t>
  </si>
  <si>
    <r>
      <rPr>
        <sz val="9"/>
        <rFont val="仿宋_GB2312"/>
        <charset val="134"/>
      </rPr>
      <t>新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华</t>
    </r>
  </si>
  <si>
    <t>侯泽峰</t>
  </si>
  <si>
    <r>
      <rPr>
        <sz val="9"/>
        <rFont val="仿宋_GB2312"/>
        <charset val="134"/>
      </rPr>
      <t>长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林</t>
    </r>
  </si>
  <si>
    <t>谢书红</t>
  </si>
  <si>
    <r>
      <rPr>
        <sz val="9"/>
        <rFont val="仿宋_GB2312"/>
        <charset val="134"/>
      </rPr>
      <t>中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桥</t>
    </r>
  </si>
  <si>
    <t>常江东</t>
  </si>
  <si>
    <t>靳家掌</t>
  </si>
  <si>
    <t>靳海枝</t>
  </si>
  <si>
    <t>罗东掌</t>
  </si>
  <si>
    <t>杨庆平</t>
  </si>
  <si>
    <r>
      <rPr>
        <sz val="9"/>
        <rFont val="仿宋_GB2312"/>
        <charset val="134"/>
      </rPr>
      <t>瓜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掌</t>
    </r>
  </si>
  <si>
    <t>韩金龙</t>
  </si>
  <si>
    <r>
      <rPr>
        <sz val="9"/>
        <rFont val="仿宋_GB2312"/>
        <charset val="134"/>
      </rPr>
      <t>石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峪</t>
    </r>
  </si>
  <si>
    <t>郭志方</t>
  </si>
  <si>
    <r>
      <rPr>
        <sz val="9"/>
        <rFont val="仿宋_GB2312"/>
        <charset val="134"/>
      </rPr>
      <t>店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上</t>
    </r>
  </si>
  <si>
    <t>赵学亮</t>
  </si>
  <si>
    <r>
      <rPr>
        <sz val="9"/>
        <rFont val="仿宋_GB2312"/>
        <charset val="134"/>
      </rPr>
      <t>西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岭</t>
    </r>
  </si>
  <si>
    <t>杜玉杰</t>
  </si>
  <si>
    <t>崔家掌</t>
  </si>
  <si>
    <t>景孟豪</t>
  </si>
  <si>
    <t>林青庄</t>
  </si>
  <si>
    <t>马建利</t>
  </si>
  <si>
    <r>
      <rPr>
        <sz val="9"/>
        <rFont val="仿宋_GB2312"/>
        <charset val="134"/>
      </rPr>
      <t>西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汉</t>
    </r>
  </si>
  <si>
    <t>李泽浩</t>
  </si>
  <si>
    <r>
      <rPr>
        <sz val="9"/>
        <rFont val="仿宋_GB2312"/>
        <charset val="134"/>
      </rPr>
      <t>绍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良</t>
    </r>
  </si>
  <si>
    <t>董锋兵</t>
  </si>
  <si>
    <r>
      <rPr>
        <sz val="9"/>
        <rFont val="仿宋_GB2312"/>
        <charset val="134"/>
      </rPr>
      <t>固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村</t>
    </r>
  </si>
  <si>
    <t>北大安</t>
  </si>
  <si>
    <t>杨亮亮</t>
  </si>
  <si>
    <r>
      <rPr>
        <sz val="9"/>
        <rFont val="仿宋_GB2312"/>
        <charset val="134"/>
      </rPr>
      <t>郭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堡</t>
    </r>
  </si>
  <si>
    <t>琚艳科</t>
  </si>
  <si>
    <r>
      <rPr>
        <sz val="9"/>
        <rFont val="仿宋_GB2312"/>
        <charset val="134"/>
      </rPr>
      <t>刁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掌</t>
    </r>
  </si>
  <si>
    <t>赵志国</t>
  </si>
  <si>
    <r>
      <rPr>
        <sz val="9"/>
        <rFont val="仿宋_GB2312"/>
        <charset val="134"/>
      </rPr>
      <t>熬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街</t>
    </r>
  </si>
  <si>
    <r>
      <rPr>
        <sz val="9"/>
        <rFont val="仿宋_GB2312"/>
        <charset val="134"/>
      </rPr>
      <t>李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刚</t>
    </r>
  </si>
  <si>
    <r>
      <rPr>
        <sz val="9"/>
        <rFont val="仿宋_GB2312"/>
        <charset val="134"/>
      </rPr>
      <t>麻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巷</t>
    </r>
  </si>
  <si>
    <r>
      <rPr>
        <sz val="9"/>
        <rFont val="仿宋_GB2312"/>
        <charset val="134"/>
      </rPr>
      <t>杜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刚</t>
    </r>
  </si>
  <si>
    <t>明自掌</t>
  </si>
  <si>
    <t>王晋蜀</t>
  </si>
  <si>
    <t>石堡寨</t>
  </si>
  <si>
    <t>刘建平</t>
  </si>
  <si>
    <t>宋堡</t>
  </si>
  <si>
    <t>胡宁宁</t>
  </si>
  <si>
    <t>河南</t>
  </si>
  <si>
    <t>郝伟伟</t>
  </si>
  <si>
    <t>紫岩掌</t>
  </si>
  <si>
    <t>吴海斌</t>
  </si>
  <si>
    <t>谷驼</t>
  </si>
  <si>
    <t>郭国芳</t>
  </si>
  <si>
    <t>陈 湛</t>
  </si>
  <si>
    <t>靳庄村</t>
  </si>
  <si>
    <t>杨俊英</t>
  </si>
  <si>
    <t>黄山村</t>
  </si>
  <si>
    <t>郭补红</t>
  </si>
  <si>
    <t>和乐村</t>
  </si>
  <si>
    <t>郭瑾</t>
  </si>
  <si>
    <t>东峰村</t>
  </si>
  <si>
    <t>李晓泽</t>
  </si>
  <si>
    <t>网格员</t>
  </si>
  <si>
    <t>南河村</t>
  </si>
  <si>
    <t>郭虎</t>
  </si>
  <si>
    <t>冯坡村</t>
  </si>
  <si>
    <t>王宋平</t>
  </si>
  <si>
    <t>神市村</t>
  </si>
  <si>
    <t>张贵林</t>
  </si>
  <si>
    <t>神兑川村</t>
  </si>
  <si>
    <t>郭玉光</t>
  </si>
  <si>
    <t>王郑新村</t>
  </si>
  <si>
    <t>郑志强</t>
  </si>
  <si>
    <t>黄家川村</t>
  </si>
  <si>
    <t>王瑞玲</t>
  </si>
  <si>
    <t>新望村</t>
  </si>
  <si>
    <t>王建平</t>
  </si>
  <si>
    <t>报帐员</t>
  </si>
  <si>
    <t>永兴村</t>
  </si>
  <si>
    <t>申兵则</t>
  </si>
  <si>
    <t>辛寨村</t>
  </si>
  <si>
    <t>苏卫东</t>
  </si>
  <si>
    <t>村医</t>
  </si>
  <si>
    <t>金星康村</t>
  </si>
  <si>
    <t>万伟</t>
  </si>
  <si>
    <r>
      <rPr>
        <sz val="9"/>
        <rFont val="仿宋_GB2312"/>
        <charset val="134"/>
      </rPr>
      <t>朱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静</t>
    </r>
  </si>
  <si>
    <t>北桥上</t>
  </si>
  <si>
    <t>魏岳云</t>
  </si>
  <si>
    <t>13233340111</t>
  </si>
  <si>
    <t>辛村</t>
  </si>
  <si>
    <t>张国英</t>
  </si>
  <si>
    <t>两委干部</t>
  </si>
  <si>
    <t>桥西</t>
  </si>
  <si>
    <t>张建伟</t>
  </si>
  <si>
    <t>15534559211</t>
  </si>
  <si>
    <t>东旺庄</t>
  </si>
  <si>
    <t>李爱民</t>
  </si>
  <si>
    <t>15234255417</t>
  </si>
  <si>
    <t>西旺庄</t>
  </si>
  <si>
    <t>闫连柱</t>
  </si>
  <si>
    <t>北三家村</t>
  </si>
  <si>
    <t>姜庆斌</t>
  </si>
  <si>
    <t>天池</t>
  </si>
  <si>
    <t>杨孝忠</t>
  </si>
  <si>
    <t>大山南</t>
  </si>
  <si>
    <t>张永兴</t>
  </si>
  <si>
    <t>村委工作人员</t>
  </si>
  <si>
    <t>龙潭河</t>
  </si>
  <si>
    <t>郭拥花</t>
  </si>
  <si>
    <t>村委委员</t>
  </si>
  <si>
    <t>龙丽庄</t>
  </si>
  <si>
    <t>平海光</t>
  </si>
  <si>
    <t>老东河</t>
  </si>
  <si>
    <t>平国栋</t>
  </si>
  <si>
    <t>张峰</t>
  </si>
  <si>
    <t>沟西坡</t>
  </si>
  <si>
    <t>牛书贵</t>
  </si>
  <si>
    <t>南关</t>
  </si>
  <si>
    <t>刘中一</t>
  </si>
  <si>
    <t>龙泉河</t>
  </si>
  <si>
    <t>程永红</t>
  </si>
  <si>
    <t>北街</t>
  </si>
  <si>
    <t>程书平</t>
  </si>
  <si>
    <t>平水平</t>
  </si>
  <si>
    <t>北河</t>
  </si>
  <si>
    <t>陈文兵</t>
  </si>
  <si>
    <t>南园</t>
  </si>
  <si>
    <t>闫明</t>
  </si>
  <si>
    <t>骞北</t>
  </si>
  <si>
    <t>王旭军</t>
  </si>
  <si>
    <t>浙水河</t>
  </si>
  <si>
    <t>冯海岗</t>
  </si>
  <si>
    <t>大峡谷镇</t>
  </si>
  <si>
    <t>吴彩丽</t>
  </si>
  <si>
    <t>红豆峡</t>
  </si>
  <si>
    <t>刘彦明</t>
  </si>
  <si>
    <t>支部、主任</t>
  </si>
  <si>
    <t>15835559130</t>
  </si>
  <si>
    <t>副县长、公安局长</t>
  </si>
  <si>
    <t>东井岭</t>
  </si>
  <si>
    <t>王李方</t>
  </si>
  <si>
    <t>郭堡庄</t>
  </si>
  <si>
    <t>李国青</t>
  </si>
  <si>
    <t>塔店</t>
  </si>
  <si>
    <t>郭聚方</t>
  </si>
  <si>
    <t>高岸上</t>
  </si>
  <si>
    <t>靳秋保</t>
  </si>
  <si>
    <t>石盆</t>
  </si>
  <si>
    <t>王保方</t>
  </si>
  <si>
    <t>大井</t>
  </si>
  <si>
    <t>李华清</t>
  </si>
  <si>
    <t>牛家掌</t>
  </si>
  <si>
    <t>赵永刚</t>
  </si>
  <si>
    <t>岭后</t>
  </si>
  <si>
    <t>王红菊</t>
  </si>
  <si>
    <t>树掌镇</t>
  </si>
  <si>
    <t>杨 源</t>
  </si>
  <si>
    <t>上河</t>
  </si>
  <si>
    <t>赵海元</t>
  </si>
  <si>
    <t>神北</t>
  </si>
  <si>
    <t>杨平生</t>
  </si>
  <si>
    <t>神南</t>
  </si>
  <si>
    <t>赵计珍</t>
  </si>
  <si>
    <t>森掌</t>
  </si>
  <si>
    <t>牛志青</t>
  </si>
  <si>
    <t>树掌</t>
  </si>
  <si>
    <t>李江平</t>
  </si>
  <si>
    <t>芳岱</t>
  </si>
  <si>
    <t>秦坚强</t>
  </si>
  <si>
    <t>回车</t>
  </si>
  <si>
    <t>魏于程</t>
  </si>
  <si>
    <t>西柏坡</t>
  </si>
  <si>
    <t>李姜文</t>
  </si>
  <si>
    <t>18235566885</t>
  </si>
  <si>
    <t>参园</t>
  </si>
  <si>
    <t>任庆红</t>
  </si>
  <si>
    <t>王家庄</t>
  </si>
  <si>
    <t>郑忠孝</t>
  </si>
  <si>
    <t>13935561694</t>
  </si>
  <si>
    <t>沙滩</t>
  </si>
  <si>
    <t>郭月青</t>
  </si>
  <si>
    <t>桥上</t>
  </si>
  <si>
    <t>丁家岩</t>
  </si>
  <si>
    <t>秦孝忠</t>
  </si>
  <si>
    <t>大河</t>
  </si>
  <si>
    <t>王文周</t>
  </si>
  <si>
    <t>杨家池</t>
  </si>
  <si>
    <t>常红生</t>
  </si>
  <si>
    <t>南岭</t>
  </si>
  <si>
    <t>段长江</t>
  </si>
  <si>
    <t>东川底</t>
  </si>
  <si>
    <t>常振华</t>
  </si>
  <si>
    <t>石坡河</t>
  </si>
  <si>
    <t>陈华丽</t>
  </si>
  <si>
    <t>安口</t>
  </si>
  <si>
    <t>郭庆何</t>
  </si>
  <si>
    <t>东黄花水</t>
  </si>
  <si>
    <t>李小红</t>
  </si>
  <si>
    <t>西黄花水</t>
  </si>
  <si>
    <t>王贵江</t>
  </si>
  <si>
    <t>石坡</t>
  </si>
  <si>
    <t>栗新忠</t>
  </si>
  <si>
    <t>北平头坞</t>
  </si>
  <si>
    <t>董何菊</t>
  </si>
  <si>
    <t>南平头坞</t>
  </si>
  <si>
    <t>郭李芳</t>
  </si>
  <si>
    <t>桥后沟</t>
  </si>
  <si>
    <t>李高科</t>
  </si>
  <si>
    <t>桑延河</t>
  </si>
  <si>
    <t>黄崖底</t>
  </si>
  <si>
    <t>张兴国</t>
  </si>
  <si>
    <t>磨掌河</t>
  </si>
  <si>
    <t>高雅亭</t>
  </si>
  <si>
    <r>
      <rPr>
        <sz val="9"/>
        <rFont val="仿宋_GB2312"/>
        <charset val="134"/>
      </rPr>
      <t>树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掌</t>
    </r>
  </si>
  <si>
    <r>
      <rPr>
        <sz val="9"/>
        <rFont val="仿宋_GB2312"/>
        <charset val="134"/>
      </rPr>
      <t>磨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掌</t>
    </r>
  </si>
  <si>
    <t>王玉平</t>
  </si>
  <si>
    <r>
      <rPr>
        <sz val="9"/>
        <rFont val="仿宋_GB2312"/>
        <charset val="134"/>
      </rPr>
      <t>大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会</t>
    </r>
  </si>
  <si>
    <t>牛璐</t>
  </si>
  <si>
    <t>大坪上</t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</si>
  <si>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伟</t>
    </r>
  </si>
  <si>
    <t>淙上河</t>
  </si>
  <si>
    <t>梭水底</t>
  </si>
  <si>
    <r>
      <rPr>
        <sz val="9"/>
        <rFont val="仿宋_GB2312"/>
        <charset val="134"/>
      </rPr>
      <t>李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枝</t>
    </r>
  </si>
  <si>
    <t>小南清</t>
  </si>
  <si>
    <t>赵志兵</t>
  </si>
  <si>
    <r>
      <rPr>
        <sz val="9"/>
        <rFont val="仿宋_GB2312"/>
        <charset val="134"/>
      </rPr>
      <t>淙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上</t>
    </r>
  </si>
  <si>
    <t>申月平</t>
  </si>
  <si>
    <r>
      <rPr>
        <sz val="9"/>
        <rFont val="仿宋_GB2312"/>
        <charset val="134"/>
      </rPr>
      <t>寨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里</t>
    </r>
  </si>
  <si>
    <t>王双好</t>
  </si>
  <si>
    <t>龙郡池</t>
  </si>
  <si>
    <t>郭红兵</t>
  </si>
  <si>
    <t>平顺县主要河流情况</t>
  </si>
  <si>
    <r>
      <rPr>
        <sz val="11"/>
        <color theme="1"/>
        <rFont val="黑体"/>
        <charset val="134"/>
      </rPr>
      <t>河流长度（</t>
    </r>
    <r>
      <rPr>
        <sz val="11"/>
        <color theme="1"/>
        <rFont val="Times New Roman"/>
        <charset val="134"/>
      </rPr>
      <t>km)</t>
    </r>
  </si>
  <si>
    <r>
      <rPr>
        <sz val="11"/>
        <color theme="1"/>
        <rFont val="黑体"/>
        <charset val="134"/>
      </rPr>
      <t>流域面积</t>
    </r>
    <r>
      <rPr>
        <sz val="11"/>
        <color theme="1"/>
        <rFont val="Times New Roman"/>
        <charset val="134"/>
      </rPr>
      <t>(km</t>
    </r>
    <r>
      <rPr>
        <vertAlign val="superscript"/>
        <sz val="11"/>
        <color theme="1"/>
        <rFont val="Times New Roman"/>
        <charset val="134"/>
      </rPr>
      <t>2</t>
    </r>
    <r>
      <rPr>
        <sz val="11"/>
        <color theme="1"/>
        <rFont val="Times New Roman"/>
        <charset val="134"/>
      </rPr>
      <t>)</t>
    </r>
  </si>
  <si>
    <t>连树斌</t>
  </si>
  <si>
    <t>刘林松</t>
  </si>
  <si>
    <r>
      <rPr>
        <sz val="9"/>
        <color theme="1"/>
        <rFont val="仿宋_GB2312"/>
        <charset val="134"/>
      </rPr>
      <t>县委副书记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仿宋_GB2312"/>
        <charset val="134"/>
      </rPr>
      <t>、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仿宋_GB2312"/>
        <charset val="134"/>
      </rPr>
      <t>县长</t>
    </r>
  </si>
  <si>
    <t>北耽车乡</t>
  </si>
  <si>
    <r>
      <rPr>
        <sz val="9"/>
        <color theme="1"/>
        <rFont val="仿宋_GB2312"/>
        <charset val="134"/>
      </rPr>
      <t>乡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长</t>
    </r>
  </si>
  <si>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仿宋_GB2312"/>
        <charset val="134"/>
      </rPr>
      <t>王曲村</t>
    </r>
  </si>
  <si>
    <t>张文红</t>
  </si>
  <si>
    <t>湾里村</t>
  </si>
  <si>
    <t>刘秀堂</t>
  </si>
  <si>
    <t>安乐村</t>
  </si>
  <si>
    <t>陈鹏</t>
  </si>
  <si>
    <t>实会村</t>
  </si>
  <si>
    <t>王彦廷</t>
  </si>
  <si>
    <r>
      <rPr>
        <sz val="9"/>
        <color theme="1"/>
        <rFont val="宋体"/>
        <charset val="134"/>
      </rPr>
      <t>淜</t>
    </r>
    <r>
      <rPr>
        <sz val="9"/>
        <color theme="1"/>
        <rFont val="仿宋_GB2312"/>
        <charset val="134"/>
      </rPr>
      <t>头村</t>
    </r>
  </si>
  <si>
    <t>路文芬</t>
  </si>
  <si>
    <t>北耽车村</t>
  </si>
  <si>
    <t>许四宝</t>
  </si>
  <si>
    <t>南耽车村</t>
  </si>
  <si>
    <t>许彪</t>
  </si>
  <si>
    <t>赤壁村</t>
  </si>
  <si>
    <t>申小科</t>
  </si>
  <si>
    <t>烟驼村</t>
  </si>
  <si>
    <t>冯向斌</t>
  </si>
  <si>
    <t>阳高乡</t>
  </si>
  <si>
    <r>
      <rPr>
        <sz val="9"/>
        <color theme="1"/>
        <rFont val="仿宋_GB2312"/>
        <charset val="134"/>
      </rPr>
      <t>向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栋</t>
    </r>
  </si>
  <si>
    <t>奥治村</t>
  </si>
  <si>
    <t>刘江鹏</t>
  </si>
  <si>
    <t>车当村</t>
  </si>
  <si>
    <t>张县斌</t>
  </si>
  <si>
    <t>党支部副书记</t>
  </si>
  <si>
    <t>阳高村</t>
  </si>
  <si>
    <t>段海红</t>
  </si>
  <si>
    <t>南庄村</t>
  </si>
  <si>
    <t>关绍勤</t>
  </si>
  <si>
    <t>侯壁村</t>
  </si>
  <si>
    <t>牛永强</t>
  </si>
  <si>
    <t>石城镇</t>
  </si>
  <si>
    <t>吴桂林</t>
  </si>
  <si>
    <r>
      <rPr>
        <sz val="9"/>
        <color theme="1"/>
        <rFont val="仿宋_GB2312"/>
        <charset val="134"/>
      </rPr>
      <t>镇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长</t>
    </r>
  </si>
  <si>
    <t>崔家庄村</t>
  </si>
  <si>
    <t>崔苏洁</t>
  </si>
  <si>
    <t>石城村</t>
  </si>
  <si>
    <t>赵云波</t>
  </si>
  <si>
    <t>青草凹村</t>
  </si>
  <si>
    <t>岳新红</t>
  </si>
  <si>
    <t>豆口村</t>
  </si>
  <si>
    <t>张云红</t>
  </si>
  <si>
    <t>白杨坡村</t>
  </si>
  <si>
    <t>岳安龙</t>
  </si>
  <si>
    <t>东庄村</t>
  </si>
  <si>
    <t>赵振岗</t>
  </si>
  <si>
    <t>马塔村</t>
  </si>
  <si>
    <t>张松平</t>
  </si>
  <si>
    <t>白家庄村</t>
  </si>
  <si>
    <t>王国平</t>
  </si>
  <si>
    <t>龙镇村</t>
  </si>
  <si>
    <t>马光荣</t>
  </si>
  <si>
    <t>南坡村</t>
  </si>
  <si>
    <t>王亚妮</t>
  </si>
  <si>
    <t>东彰村</t>
  </si>
  <si>
    <t>赵建方</t>
  </si>
  <si>
    <t>龙家村</t>
  </si>
  <si>
    <t>龙永亮</t>
  </si>
  <si>
    <t>申家坪村</t>
  </si>
  <si>
    <t>申小明</t>
  </si>
  <si>
    <t>下井村</t>
  </si>
  <si>
    <t>郭玲军</t>
  </si>
  <si>
    <t>韩家村</t>
  </si>
  <si>
    <t>韩小亮</t>
  </si>
  <si>
    <t>张常青</t>
  </si>
  <si>
    <t>西沟村</t>
  </si>
  <si>
    <t>赵爱亮</t>
  </si>
  <si>
    <t>三里湾村</t>
  </si>
  <si>
    <t>李贵芳</t>
  </si>
  <si>
    <t>石埠头村</t>
  </si>
  <si>
    <t>陈新亮</t>
  </si>
  <si>
    <r>
      <rPr>
        <sz val="9"/>
        <color theme="1"/>
        <rFont val="仿宋_GB2312"/>
        <charset val="134"/>
      </rPr>
      <t>牛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旺</t>
    </r>
  </si>
  <si>
    <t>崇岩村</t>
  </si>
  <si>
    <t>程有明</t>
  </si>
  <si>
    <t>城关村</t>
  </si>
  <si>
    <t>石爱霞</t>
  </si>
  <si>
    <t>山南底村</t>
  </si>
  <si>
    <t>王俊贤</t>
  </si>
  <si>
    <t>张井村</t>
  </si>
  <si>
    <t>杜晨良</t>
  </si>
  <si>
    <r>
      <rPr>
        <sz val="9"/>
        <color theme="1"/>
        <rFont val="宋体"/>
        <charset val="134"/>
      </rPr>
      <t>迴</t>
    </r>
    <r>
      <rPr>
        <sz val="9"/>
        <color theme="1"/>
        <rFont val="仿宋_GB2312"/>
        <charset val="134"/>
      </rPr>
      <t>源</t>
    </r>
    <r>
      <rPr>
        <sz val="9"/>
        <color theme="1"/>
        <rFont val="宋体"/>
        <charset val="134"/>
      </rPr>
      <t>峧</t>
    </r>
    <r>
      <rPr>
        <sz val="9"/>
        <color theme="1"/>
        <rFont val="仿宋_GB2312"/>
        <charset val="134"/>
      </rPr>
      <t>村</t>
    </r>
  </si>
  <si>
    <t>张海忠</t>
  </si>
  <si>
    <t>天脚村</t>
  </si>
  <si>
    <t>杨爱艳</t>
  </si>
  <si>
    <t>小赛村</t>
  </si>
  <si>
    <t>刘爱军</t>
  </si>
  <si>
    <t>上五井村</t>
  </si>
  <si>
    <t>王志强</t>
  </si>
  <si>
    <t>北头村</t>
  </si>
  <si>
    <t>胡广</t>
  </si>
  <si>
    <t>中五井村</t>
  </si>
  <si>
    <t>黄小文</t>
  </si>
  <si>
    <t>排珩村</t>
  </si>
  <si>
    <t>郭文斌</t>
  </si>
  <si>
    <t>下五井村</t>
  </si>
  <si>
    <t>冯俊贤</t>
  </si>
  <si>
    <t>西赛村</t>
  </si>
  <si>
    <t>赵爱苗</t>
  </si>
  <si>
    <t>留村</t>
  </si>
  <si>
    <t>王栓平</t>
  </si>
  <si>
    <t>羊井底村</t>
  </si>
  <si>
    <t>刘东平</t>
  </si>
  <si>
    <t>国和村</t>
  </si>
  <si>
    <t>裴金剑</t>
  </si>
  <si>
    <r>
      <rPr>
        <sz val="9"/>
        <color theme="1"/>
        <rFont val="仿宋_GB2312"/>
        <charset val="134"/>
      </rPr>
      <t>张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浩</t>
    </r>
  </si>
  <si>
    <t>苗庄村</t>
  </si>
  <si>
    <t>郭亮</t>
  </si>
  <si>
    <t>北甘泉村</t>
  </si>
  <si>
    <t>王克强</t>
  </si>
  <si>
    <t>广武村</t>
  </si>
  <si>
    <t>曹雪红</t>
  </si>
  <si>
    <t>常家村</t>
  </si>
  <si>
    <t>曹红飞</t>
  </si>
  <si>
    <t>西社村</t>
  </si>
  <si>
    <t>曹忠义</t>
  </si>
  <si>
    <t>露水河</t>
  </si>
  <si>
    <t>牛璐敏</t>
  </si>
  <si>
    <t>玉峡关镇</t>
  </si>
  <si>
    <t>赵江波</t>
  </si>
  <si>
    <t>黄崖村</t>
  </si>
  <si>
    <t>杨杲明</t>
  </si>
  <si>
    <t>东寺头乡</t>
  </si>
  <si>
    <t>宇文杰</t>
  </si>
  <si>
    <t>神龙湾村</t>
  </si>
  <si>
    <t>刘玉昌</t>
  </si>
  <si>
    <t>南耽车河</t>
  </si>
  <si>
    <t>张文晓</t>
  </si>
  <si>
    <r>
      <rPr>
        <sz val="9"/>
        <color theme="1"/>
        <rFont val="仿宋_GB2312"/>
        <charset val="134"/>
      </rPr>
      <t>南</t>
    </r>
    <r>
      <rPr>
        <sz val="9"/>
        <color theme="1"/>
        <rFont val="宋体"/>
        <charset val="134"/>
      </rPr>
      <t>峧</t>
    </r>
    <r>
      <rPr>
        <sz val="9"/>
        <color theme="1"/>
        <rFont val="仿宋_GB2312"/>
        <charset val="134"/>
      </rPr>
      <t>村</t>
    </r>
  </si>
  <si>
    <t>成忠平</t>
  </si>
  <si>
    <t>虹霓河</t>
  </si>
  <si>
    <t>新城村</t>
  </si>
  <si>
    <t>杨红五</t>
  </si>
  <si>
    <t>底河村</t>
  </si>
  <si>
    <t>郭新平</t>
  </si>
  <si>
    <t>杨威村</t>
  </si>
  <si>
    <t>宋开亮</t>
  </si>
  <si>
    <t>佛堂岭村</t>
  </si>
  <si>
    <t>张志健</t>
  </si>
  <si>
    <t>赵城村</t>
  </si>
  <si>
    <t>张起斌</t>
  </si>
  <si>
    <t>黑虎村</t>
  </si>
  <si>
    <t>马君君</t>
  </si>
  <si>
    <t>安咀村</t>
  </si>
  <si>
    <t>郭松亮</t>
  </si>
  <si>
    <t>西湾村</t>
  </si>
  <si>
    <t>苏磊</t>
  </si>
  <si>
    <t>虎窑村</t>
  </si>
  <si>
    <t>候松保</t>
  </si>
  <si>
    <t>寺头村</t>
  </si>
  <si>
    <t>马松明</t>
  </si>
  <si>
    <t>七子沟村</t>
  </si>
  <si>
    <t>宋光平</t>
  </si>
  <si>
    <t>虹梯关乡</t>
  </si>
  <si>
    <t>王旭东</t>
  </si>
  <si>
    <t>芦芽村</t>
  </si>
  <si>
    <t>徐国英</t>
  </si>
  <si>
    <t>梯后村</t>
  </si>
  <si>
    <t>许玉娟</t>
  </si>
  <si>
    <t>虹霓村</t>
  </si>
  <si>
    <t>耿俊广</t>
  </si>
  <si>
    <t>槐树坪村</t>
  </si>
  <si>
    <t>宋柄亮</t>
  </si>
  <si>
    <r>
      <rPr>
        <sz val="9"/>
        <color theme="1"/>
        <rFont val="宋体"/>
        <charset val="134"/>
      </rPr>
      <t>芣</t>
    </r>
    <r>
      <rPr>
        <sz val="9"/>
        <color theme="1"/>
        <rFont val="仿宋_GB2312"/>
        <charset val="134"/>
      </rPr>
      <t>兰岩村</t>
    </r>
  </si>
  <si>
    <t>许庆红</t>
  </si>
  <si>
    <t>龙柏庵村</t>
  </si>
  <si>
    <t>桑松旺</t>
  </si>
  <si>
    <t>侯壁河</t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</si>
  <si>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仿宋_GB2312"/>
        <charset val="134"/>
      </rPr>
      <t>林</t>
    </r>
  </si>
  <si>
    <t>虹梯关村</t>
  </si>
  <si>
    <t>程建岗</t>
  </si>
  <si>
    <r>
      <rPr>
        <sz val="9"/>
        <color theme="1"/>
        <rFont val="仿宋_GB2312"/>
        <charset val="134"/>
      </rPr>
      <t>克老</t>
    </r>
    <r>
      <rPr>
        <sz val="9"/>
        <color theme="1"/>
        <rFont val="宋体"/>
        <charset val="134"/>
      </rPr>
      <t>峧</t>
    </r>
    <r>
      <rPr>
        <sz val="9"/>
        <color theme="1"/>
        <rFont val="仿宋_GB2312"/>
        <charset val="134"/>
      </rPr>
      <t>村</t>
    </r>
  </si>
  <si>
    <t>石丁岗</t>
  </si>
  <si>
    <r>
      <rPr>
        <sz val="9"/>
        <color theme="1"/>
        <rFont val="仿宋_GB2312"/>
        <charset val="134"/>
      </rPr>
      <t>向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仿宋_GB2312"/>
        <charset val="134"/>
      </rPr>
      <t>栋</t>
    </r>
  </si>
  <si>
    <r>
      <rPr>
        <sz val="9"/>
        <color theme="1"/>
        <rFont val="仿宋_GB2312"/>
        <charset val="134"/>
      </rPr>
      <t>乡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仿宋_GB2312"/>
        <charset val="134"/>
      </rPr>
      <t>长</t>
    </r>
  </si>
  <si>
    <t>榔树园村</t>
  </si>
  <si>
    <t>石瑞文</t>
  </si>
  <si>
    <r>
      <rPr>
        <sz val="9"/>
        <color theme="1"/>
        <rFont val="宋体"/>
        <charset val="134"/>
      </rPr>
      <t>迴</t>
    </r>
    <r>
      <rPr>
        <sz val="9"/>
        <color theme="1"/>
        <rFont val="仿宋_GB2312"/>
        <charset val="134"/>
      </rPr>
      <t>源头村</t>
    </r>
  </si>
  <si>
    <t>张民胜</t>
  </si>
  <si>
    <t>王庄河</t>
  </si>
  <si>
    <t>张宏波</t>
  </si>
  <si>
    <t>车厢沟村</t>
  </si>
  <si>
    <t>郭贵平</t>
  </si>
  <si>
    <t>王庄村</t>
  </si>
  <si>
    <t>杨书红</t>
  </si>
  <si>
    <t>阳高河</t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</si>
  <si>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林</t>
    </r>
  </si>
  <si>
    <t>鹞子坡村</t>
  </si>
  <si>
    <t>刘丽鹏</t>
  </si>
  <si>
    <t>珩堂村</t>
  </si>
  <si>
    <t>许永红</t>
  </si>
  <si>
    <t>襄垣县主要河流情况</t>
  </si>
  <si>
    <r>
      <rPr>
        <sz val="11"/>
        <rFont val="黑体"/>
        <charset val="134"/>
      </rPr>
      <t>序号</t>
    </r>
  </si>
  <si>
    <r>
      <rPr>
        <sz val="11"/>
        <rFont val="黑体"/>
        <charset val="134"/>
      </rPr>
      <t>河流名称</t>
    </r>
  </si>
  <si>
    <r>
      <rPr>
        <sz val="11"/>
        <rFont val="黑体"/>
        <charset val="134"/>
      </rPr>
      <t>省级河长</t>
    </r>
  </si>
  <si>
    <r>
      <rPr>
        <sz val="11"/>
        <rFont val="黑体"/>
        <charset val="134"/>
      </rPr>
      <t>市级河长</t>
    </r>
  </si>
  <si>
    <r>
      <rPr>
        <sz val="11"/>
        <rFont val="黑体"/>
        <charset val="134"/>
      </rPr>
      <t>流经乡河流、河长</t>
    </r>
  </si>
  <si>
    <r>
      <rPr>
        <sz val="11"/>
        <rFont val="黑体"/>
        <charset val="134"/>
      </rPr>
      <t>是否常年流水河流</t>
    </r>
  </si>
  <si>
    <r>
      <rPr>
        <sz val="11"/>
        <rFont val="黑体"/>
        <charset val="134"/>
      </rPr>
      <t>姓名</t>
    </r>
  </si>
  <si>
    <r>
      <rPr>
        <sz val="11"/>
        <rFont val="黑体"/>
        <charset val="134"/>
      </rPr>
      <t>职务</t>
    </r>
  </si>
  <si>
    <r>
      <rPr>
        <sz val="11"/>
        <rFont val="黑体"/>
        <charset val="134"/>
      </rPr>
      <t>联系方式</t>
    </r>
  </si>
  <si>
    <r>
      <rPr>
        <sz val="11"/>
        <rFont val="黑体"/>
        <charset val="134"/>
      </rPr>
      <t>流经乡镇</t>
    </r>
  </si>
  <si>
    <t>李  瑜</t>
  </si>
  <si>
    <t>段联刚</t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</si>
  <si>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桥</t>
    </r>
  </si>
  <si>
    <r>
      <rPr>
        <sz val="9"/>
        <color theme="1"/>
        <rFont val="仿宋_GB2312"/>
        <charset val="134"/>
      </rPr>
      <t>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宏</t>
    </r>
  </si>
  <si>
    <t>支部书记兼村委主任</t>
  </si>
  <si>
    <r>
      <rPr>
        <sz val="9"/>
        <color theme="1"/>
        <rFont val="仿宋_GB2312"/>
        <charset val="134"/>
      </rPr>
      <t>南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沟</t>
    </r>
  </si>
  <si>
    <t>陈玉英</t>
  </si>
  <si>
    <r>
      <rPr>
        <sz val="9"/>
        <color theme="1"/>
        <rFont val="仿宋_GB2312"/>
        <charset val="134"/>
      </rPr>
      <t>五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阳</t>
    </r>
  </si>
  <si>
    <t>李青山</t>
  </si>
  <si>
    <t>西山底</t>
  </si>
  <si>
    <r>
      <rPr>
        <sz val="9"/>
        <color theme="1"/>
        <rFont val="仿宋_GB2312"/>
        <charset val="134"/>
      </rPr>
      <t>连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勇</t>
    </r>
  </si>
  <si>
    <t>浊漳河北源</t>
  </si>
  <si>
    <t>西营镇</t>
  </si>
  <si>
    <t>孙琼</t>
  </si>
  <si>
    <r>
      <rPr>
        <sz val="9"/>
        <color theme="1"/>
        <rFont val="仿宋_GB2312"/>
        <charset val="134"/>
      </rPr>
      <t>吴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北</t>
    </r>
  </si>
  <si>
    <t>杨志宏</t>
  </si>
  <si>
    <r>
      <rPr>
        <sz val="9"/>
        <color theme="1"/>
        <rFont val="仿宋_GB2312"/>
        <charset val="134"/>
      </rPr>
      <t>南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漳</t>
    </r>
  </si>
  <si>
    <t>毕红兵</t>
  </si>
  <si>
    <r>
      <rPr>
        <sz val="9"/>
        <color theme="1"/>
        <rFont val="仿宋_GB2312"/>
        <charset val="134"/>
      </rPr>
      <t>西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营</t>
    </r>
  </si>
  <si>
    <t>李向云</t>
  </si>
  <si>
    <r>
      <rPr>
        <sz val="9"/>
        <color theme="1"/>
        <rFont val="仿宋_GB2312"/>
        <charset val="134"/>
      </rPr>
      <t>城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底</t>
    </r>
  </si>
  <si>
    <t>赵亚飞</t>
  </si>
  <si>
    <t>磁窑头</t>
  </si>
  <si>
    <r>
      <rPr>
        <sz val="9"/>
        <color theme="1"/>
        <rFont val="仿宋_GB2312"/>
        <charset val="134"/>
      </rPr>
      <t>李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亮</t>
    </r>
  </si>
  <si>
    <r>
      <rPr>
        <sz val="9"/>
        <color theme="1"/>
        <rFont val="仿宋_GB2312"/>
        <charset val="134"/>
      </rPr>
      <t>南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坪</t>
    </r>
  </si>
  <si>
    <t>冯锦华</t>
  </si>
  <si>
    <r>
      <rPr>
        <sz val="9"/>
        <color theme="1"/>
        <rFont val="仿宋_GB2312"/>
        <charset val="134"/>
      </rPr>
      <t>丰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曲</t>
    </r>
  </si>
  <si>
    <t>曹国华</t>
  </si>
  <si>
    <t>下良镇</t>
  </si>
  <si>
    <t>靳猛</t>
  </si>
  <si>
    <r>
      <rPr>
        <sz val="9"/>
        <color theme="1"/>
        <rFont val="仿宋_GB2312"/>
        <charset val="134"/>
      </rPr>
      <t>临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漳</t>
    </r>
  </si>
  <si>
    <t>马彦北</t>
  </si>
  <si>
    <r>
      <rPr>
        <sz val="9"/>
        <color theme="1"/>
        <rFont val="仿宋_GB2312"/>
        <charset val="134"/>
      </rPr>
      <t>段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堡</t>
    </r>
  </si>
  <si>
    <r>
      <rPr>
        <sz val="9"/>
        <color theme="1"/>
        <rFont val="仿宋_GB2312"/>
        <charset val="134"/>
      </rPr>
      <t>杨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芳</t>
    </r>
  </si>
  <si>
    <r>
      <rPr>
        <sz val="9"/>
        <color theme="1"/>
        <rFont val="仿宋_GB2312"/>
        <charset val="134"/>
      </rPr>
      <t>强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计</t>
    </r>
  </si>
  <si>
    <r>
      <rPr>
        <sz val="9"/>
        <color theme="1"/>
        <rFont val="仿宋_GB2312"/>
        <charset val="134"/>
      </rPr>
      <t>赵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杰</t>
    </r>
  </si>
  <si>
    <r>
      <rPr>
        <sz val="9"/>
        <color theme="1"/>
        <rFont val="仿宋_GB2312"/>
        <charset val="134"/>
      </rPr>
      <t>寨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上</t>
    </r>
  </si>
  <si>
    <t>李晓峰</t>
  </si>
  <si>
    <r>
      <rPr>
        <sz val="9"/>
        <color theme="1"/>
        <rFont val="仿宋_GB2312"/>
        <charset val="134"/>
      </rPr>
      <t>梁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庄</t>
    </r>
  </si>
  <si>
    <t>贾云飞</t>
  </si>
  <si>
    <t>西邯郸</t>
  </si>
  <si>
    <t>裴贵兵</t>
  </si>
  <si>
    <t>浊漳河西源</t>
  </si>
  <si>
    <t>王建方</t>
  </si>
  <si>
    <r>
      <rPr>
        <sz val="9"/>
        <color theme="1"/>
        <rFont val="仿宋_GB2312"/>
        <charset val="134"/>
      </rPr>
      <t>建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华</t>
    </r>
  </si>
  <si>
    <r>
      <rPr>
        <sz val="9"/>
        <color theme="1"/>
        <rFont val="仿宋_GB2312"/>
        <charset val="134"/>
      </rPr>
      <t>魏增</t>
    </r>
    <r>
      <rPr>
        <sz val="9"/>
        <color theme="1"/>
        <rFont val="宋体"/>
        <charset val="134"/>
      </rPr>
      <t>峯</t>
    </r>
  </si>
  <si>
    <t>后湾新</t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</si>
  <si>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曦</t>
    </r>
  </si>
  <si>
    <r>
      <rPr>
        <sz val="9"/>
        <color theme="1"/>
        <rFont val="仿宋_GB2312"/>
        <charset val="134"/>
      </rPr>
      <t>蔡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桥</t>
    </r>
  </si>
  <si>
    <r>
      <rPr>
        <sz val="9"/>
        <color theme="1"/>
        <rFont val="仿宋_GB2312"/>
        <charset val="134"/>
      </rPr>
      <t>魏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岗</t>
    </r>
  </si>
  <si>
    <t>夏店镇</t>
  </si>
  <si>
    <r>
      <rPr>
        <sz val="9"/>
        <color theme="1"/>
        <rFont val="仿宋_GB2312"/>
        <charset val="134"/>
      </rPr>
      <t>大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平</t>
    </r>
  </si>
  <si>
    <t>宋亚飞</t>
  </si>
  <si>
    <r>
      <rPr>
        <sz val="9"/>
        <color theme="1"/>
        <rFont val="仿宋_GB2312"/>
        <charset val="134"/>
      </rPr>
      <t>付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北</t>
    </r>
  </si>
  <si>
    <t>秦红波</t>
  </si>
  <si>
    <r>
      <rPr>
        <sz val="9"/>
        <color theme="1"/>
        <rFont val="仿宋_GB2312"/>
        <charset val="134"/>
      </rPr>
      <t>合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漳</t>
    </r>
  </si>
  <si>
    <t>崔高飞</t>
  </si>
  <si>
    <r>
      <rPr>
        <sz val="9"/>
        <color theme="1"/>
        <rFont val="仿宋_GB2312"/>
        <charset val="134"/>
      </rPr>
      <t>河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口</t>
    </r>
  </si>
  <si>
    <t>郭利军</t>
  </si>
  <si>
    <r>
      <rPr>
        <sz val="9"/>
        <color theme="1"/>
        <rFont val="仿宋_GB2312"/>
        <charset val="134"/>
      </rPr>
      <t>九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龙</t>
    </r>
  </si>
  <si>
    <t>王如文</t>
  </si>
  <si>
    <r>
      <rPr>
        <sz val="9"/>
        <color theme="1"/>
        <rFont val="仿宋_GB2312"/>
        <charset val="134"/>
      </rPr>
      <t>坡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底</t>
    </r>
  </si>
  <si>
    <r>
      <rPr>
        <sz val="9"/>
        <color theme="1"/>
        <rFont val="仿宋_GB2312"/>
        <charset val="134"/>
      </rPr>
      <t>秦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波</t>
    </r>
  </si>
  <si>
    <r>
      <rPr>
        <sz val="9"/>
        <color theme="1"/>
        <rFont val="仿宋_GB2312"/>
        <charset val="134"/>
      </rPr>
      <t>桥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头</t>
    </r>
  </si>
  <si>
    <t>王雪兵</t>
  </si>
  <si>
    <r>
      <rPr>
        <sz val="9"/>
        <color theme="1"/>
        <rFont val="仿宋_GB2312"/>
        <charset val="134"/>
      </rPr>
      <t>渠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街</t>
    </r>
  </si>
  <si>
    <t>陈俊刚</t>
  </si>
  <si>
    <t>王家沟</t>
  </si>
  <si>
    <t>张宏东</t>
  </si>
  <si>
    <r>
      <rPr>
        <sz val="9"/>
        <color theme="1"/>
        <rFont val="仿宋_GB2312"/>
        <charset val="134"/>
      </rPr>
      <t>夏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店</t>
    </r>
  </si>
  <si>
    <r>
      <rPr>
        <sz val="9"/>
        <color theme="1"/>
        <rFont val="仿宋_GB2312"/>
        <charset val="134"/>
      </rPr>
      <t>李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耿</t>
    </r>
  </si>
  <si>
    <r>
      <rPr>
        <sz val="9"/>
        <color theme="1"/>
        <rFont val="仿宋_GB2312"/>
        <charset val="134"/>
      </rPr>
      <t>背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里</t>
    </r>
  </si>
  <si>
    <t>王立波</t>
  </si>
  <si>
    <r>
      <rPr>
        <sz val="9"/>
        <color theme="1"/>
        <rFont val="仿宋_GB2312"/>
        <charset val="134"/>
      </rPr>
      <t>太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平</t>
    </r>
  </si>
  <si>
    <r>
      <rPr>
        <sz val="9"/>
        <color theme="1"/>
        <rFont val="仿宋_GB2312"/>
        <charset val="134"/>
      </rPr>
      <t>李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飞</t>
    </r>
  </si>
  <si>
    <t>西北阳</t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</si>
  <si>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宁</t>
    </r>
  </si>
  <si>
    <r>
      <rPr>
        <sz val="9"/>
        <color theme="1"/>
        <rFont val="仿宋_GB2312"/>
        <charset val="134"/>
      </rPr>
      <t>付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村</t>
    </r>
  </si>
  <si>
    <t>韩跃中</t>
  </si>
  <si>
    <t>古韩镇</t>
  </si>
  <si>
    <t>路伟</t>
  </si>
  <si>
    <t>南丰沟</t>
  </si>
  <si>
    <t>史红飞</t>
  </si>
  <si>
    <t>大黄庄</t>
  </si>
  <si>
    <t>秦建彪</t>
  </si>
  <si>
    <t>鲍明敏</t>
  </si>
  <si>
    <r>
      <rPr>
        <sz val="9"/>
        <rFont val="仿宋_GB2312"/>
        <charset val="134"/>
      </rPr>
      <t>县委常委、</t>
    </r>
    <r>
      <rPr>
        <sz val="9"/>
        <rFont val="Times New Roman"/>
        <charset val="134"/>
      </rPr>
      <t xml:space="preserve">
</t>
    </r>
    <r>
      <rPr>
        <sz val="9"/>
        <rFont val="仿宋_GB2312"/>
        <charset val="134"/>
      </rPr>
      <t>常务副县长</t>
    </r>
  </si>
  <si>
    <r>
      <rPr>
        <sz val="9"/>
        <color theme="1"/>
        <rFont val="仿宋_GB2312"/>
        <charset val="134"/>
      </rPr>
      <t>天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仓</t>
    </r>
  </si>
  <si>
    <t>张文亮</t>
  </si>
  <si>
    <r>
      <rPr>
        <sz val="9"/>
        <color theme="1"/>
        <rFont val="仿宋_GB2312"/>
        <charset val="134"/>
      </rPr>
      <t>甘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村</t>
    </r>
  </si>
  <si>
    <t>武旭飞</t>
  </si>
  <si>
    <t>西王桥</t>
  </si>
  <si>
    <r>
      <rPr>
        <sz val="9"/>
        <color theme="1"/>
        <rFont val="仿宋_GB2312"/>
        <charset val="134"/>
      </rPr>
      <t>袁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政</t>
    </r>
  </si>
  <si>
    <t>仓上村</t>
  </si>
  <si>
    <t>董国兵</t>
  </si>
  <si>
    <t>南里信</t>
  </si>
  <si>
    <t>冯俊波</t>
  </si>
  <si>
    <t>北里信</t>
  </si>
  <si>
    <t>胡炎峰</t>
  </si>
  <si>
    <t>八里庄</t>
  </si>
  <si>
    <t>郭保维</t>
  </si>
  <si>
    <t>东北阳</t>
  </si>
  <si>
    <t>李宏斌</t>
  </si>
  <si>
    <r>
      <rPr>
        <sz val="9"/>
        <color theme="1"/>
        <rFont val="仿宋_GB2312"/>
        <charset val="134"/>
      </rPr>
      <t>北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底</t>
    </r>
  </si>
  <si>
    <r>
      <rPr>
        <sz val="9"/>
        <color theme="1"/>
        <rFont val="仿宋_GB2312"/>
        <charset val="134"/>
      </rPr>
      <t>李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锐</t>
    </r>
  </si>
  <si>
    <t>善福镇</t>
  </si>
  <si>
    <t>叶杰</t>
  </si>
  <si>
    <t>东宁静</t>
  </si>
  <si>
    <t>程慧兵</t>
  </si>
  <si>
    <r>
      <rPr>
        <sz val="9"/>
        <color theme="1"/>
        <rFont val="仿宋_GB2312"/>
        <charset val="134"/>
      </rPr>
      <t>土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合</t>
    </r>
  </si>
  <si>
    <t>常聪明</t>
  </si>
  <si>
    <r>
      <rPr>
        <sz val="9"/>
        <color theme="1"/>
        <rFont val="仿宋_GB2312"/>
        <charset val="134"/>
      </rPr>
      <t>堡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底</t>
    </r>
  </si>
  <si>
    <t>赵正文</t>
  </si>
  <si>
    <t>东岭上</t>
  </si>
  <si>
    <r>
      <rPr>
        <sz val="9"/>
        <color theme="1"/>
        <rFont val="仿宋_GB2312"/>
        <charset val="134"/>
      </rPr>
      <t>杨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妙</t>
    </r>
  </si>
  <si>
    <r>
      <rPr>
        <sz val="9"/>
        <color theme="1"/>
        <rFont val="仿宋_GB2312"/>
        <charset val="134"/>
      </rPr>
      <t>司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马</t>
    </r>
  </si>
  <si>
    <t>梁志华</t>
  </si>
  <si>
    <r>
      <rPr>
        <sz val="9"/>
        <color theme="1"/>
        <rFont val="仿宋_GB2312"/>
        <charset val="134"/>
      </rPr>
      <t>固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村</t>
    </r>
  </si>
  <si>
    <t>张维兵</t>
  </si>
  <si>
    <r>
      <rPr>
        <sz val="9"/>
        <color theme="1"/>
        <rFont val="仿宋_GB2312"/>
        <charset val="134"/>
      </rPr>
      <t>里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宋体"/>
        <charset val="134"/>
      </rPr>
      <t>閈</t>
    </r>
  </si>
  <si>
    <t>李志宏</t>
  </si>
  <si>
    <r>
      <rPr>
        <sz val="9"/>
        <color theme="1"/>
        <rFont val="仿宋_GB2312"/>
        <charset val="134"/>
      </rPr>
      <t>阳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沟</t>
    </r>
  </si>
  <si>
    <t>王晋斌</t>
  </si>
  <si>
    <t>红星村</t>
  </si>
  <si>
    <t>段爱平</t>
  </si>
  <si>
    <t>淤泥河</t>
  </si>
  <si>
    <t>杜娟</t>
  </si>
  <si>
    <t>县委常委、
副县长</t>
  </si>
  <si>
    <t>候堡镇</t>
  </si>
  <si>
    <t>刘志杰</t>
  </si>
  <si>
    <r>
      <rPr>
        <sz val="9"/>
        <color theme="1"/>
        <rFont val="仿宋_GB2312"/>
        <charset val="134"/>
      </rPr>
      <t>常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沟</t>
    </r>
  </si>
  <si>
    <t>宋占荣</t>
  </si>
  <si>
    <r>
      <rPr>
        <sz val="9"/>
        <color theme="1"/>
        <rFont val="仿宋_GB2312"/>
        <charset val="134"/>
      </rPr>
      <t>闫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村</t>
    </r>
  </si>
  <si>
    <t>许立强</t>
  </si>
  <si>
    <r>
      <rPr>
        <sz val="9"/>
        <color theme="1"/>
        <rFont val="仿宋_GB2312"/>
        <charset val="134"/>
      </rPr>
      <t>侯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堡</t>
    </r>
  </si>
  <si>
    <t>程保峰</t>
  </si>
  <si>
    <r>
      <rPr>
        <sz val="9"/>
        <color theme="1"/>
        <rFont val="仿宋_GB2312"/>
        <charset val="134"/>
      </rPr>
      <t>东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周</t>
    </r>
  </si>
  <si>
    <t>郝玉敏</t>
  </si>
  <si>
    <t>支部书记兼
村委主任</t>
  </si>
  <si>
    <t>史水河</t>
  </si>
  <si>
    <t>宋双麒</t>
  </si>
  <si>
    <t>王村镇</t>
  </si>
  <si>
    <t>李恒</t>
  </si>
  <si>
    <r>
      <rPr>
        <sz val="9"/>
        <color theme="1"/>
        <rFont val="仿宋_GB2312"/>
        <charset val="134"/>
      </rPr>
      <t>史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北</t>
    </r>
  </si>
  <si>
    <t>李旭东</t>
  </si>
  <si>
    <r>
      <rPr>
        <sz val="9"/>
        <color theme="1"/>
        <rFont val="仿宋_GB2312"/>
        <charset val="134"/>
      </rPr>
      <t>店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上</t>
    </r>
  </si>
  <si>
    <t>韩俊彪</t>
  </si>
  <si>
    <r>
      <rPr>
        <sz val="9"/>
        <color theme="1"/>
        <rFont val="仿宋_GB2312"/>
        <charset val="134"/>
      </rPr>
      <t>北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姚</t>
    </r>
  </si>
  <si>
    <t>陈红兵</t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</si>
  <si>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村</t>
    </r>
  </si>
  <si>
    <t>李俊宏</t>
  </si>
  <si>
    <r>
      <rPr>
        <sz val="9"/>
        <color theme="1"/>
        <rFont val="仿宋_GB2312"/>
        <charset val="134"/>
      </rPr>
      <t>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庙</t>
    </r>
  </si>
  <si>
    <t>苗志超</t>
  </si>
  <si>
    <r>
      <rPr>
        <sz val="9"/>
        <color theme="1"/>
        <rFont val="仿宋_GB2312"/>
        <charset val="134"/>
      </rPr>
      <t>垴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上</t>
    </r>
  </si>
  <si>
    <t>郑维耀</t>
  </si>
  <si>
    <t>马国华</t>
  </si>
  <si>
    <t>东故县</t>
  </si>
  <si>
    <t>李建华</t>
  </si>
  <si>
    <r>
      <rPr>
        <sz val="9"/>
        <color theme="1"/>
        <rFont val="仿宋_GB2312"/>
        <charset val="134"/>
      </rPr>
      <t>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良</t>
    </r>
  </si>
  <si>
    <t>申俊青</t>
  </si>
  <si>
    <r>
      <rPr>
        <sz val="9"/>
        <color theme="1"/>
        <rFont val="仿宋_GB2312"/>
        <charset val="134"/>
      </rPr>
      <t>水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碾</t>
    </r>
  </si>
  <si>
    <t>叶志岗</t>
  </si>
  <si>
    <t>东邯郸</t>
  </si>
  <si>
    <t>赵晋华</t>
  </si>
  <si>
    <t>郝河</t>
  </si>
  <si>
    <r>
      <rPr>
        <sz val="9"/>
        <color theme="1"/>
        <rFont val="仿宋_GB2312"/>
        <charset val="134"/>
      </rPr>
      <t>返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头</t>
    </r>
  </si>
  <si>
    <t>邢利兵</t>
  </si>
  <si>
    <r>
      <rPr>
        <sz val="9"/>
        <color theme="1"/>
        <rFont val="仿宋_GB2312"/>
        <charset val="134"/>
      </rPr>
      <t>西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底</t>
    </r>
  </si>
  <si>
    <t>赵培军</t>
  </si>
  <si>
    <t>种家岭</t>
  </si>
  <si>
    <t>杨俊昌</t>
  </si>
  <si>
    <r>
      <rPr>
        <sz val="9"/>
        <color theme="1"/>
        <rFont val="仿宋_GB2312"/>
        <charset val="134"/>
      </rPr>
      <t>温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泉</t>
    </r>
  </si>
  <si>
    <t>燕丙静</t>
  </si>
  <si>
    <r>
      <rPr>
        <sz val="9"/>
        <color theme="1"/>
        <rFont val="仿宋_GB2312"/>
        <charset val="134"/>
      </rPr>
      <t>送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返</t>
    </r>
  </si>
  <si>
    <t>郭华晋</t>
  </si>
  <si>
    <t>黎城县主要河流情况</t>
  </si>
  <si>
    <t>流经行政村</t>
  </si>
  <si>
    <t>13903517739</t>
  </si>
  <si>
    <t>石板村</t>
  </si>
  <si>
    <t>桑海锋</t>
  </si>
  <si>
    <t>杨恩奎</t>
  </si>
  <si>
    <t>13643401548</t>
  </si>
  <si>
    <t>渠村村</t>
  </si>
  <si>
    <t>刘怀忠</t>
  </si>
  <si>
    <t>负责人</t>
  </si>
  <si>
    <t>河南村</t>
  </si>
  <si>
    <t>郎苏标</t>
  </si>
  <si>
    <t>村委负责人</t>
  </si>
  <si>
    <t>大寺村</t>
  </si>
  <si>
    <t>杨路斌</t>
  </si>
  <si>
    <t>郎庄村</t>
  </si>
  <si>
    <t>郭景华</t>
  </si>
  <si>
    <t>上遥村</t>
  </si>
  <si>
    <t>李林忠</t>
  </si>
  <si>
    <t>西柏峪村</t>
  </si>
  <si>
    <t>靳丽花</t>
  </si>
  <si>
    <t>东柏峪村</t>
  </si>
  <si>
    <t>李涛涛</t>
  </si>
  <si>
    <t>王利明</t>
  </si>
  <si>
    <t>13994638619</t>
  </si>
  <si>
    <t>正社村</t>
  </si>
  <si>
    <t>焦文明</t>
  </si>
  <si>
    <t>东社村</t>
  </si>
  <si>
    <t>李安东</t>
  </si>
  <si>
    <t>北寺底村</t>
  </si>
  <si>
    <t>杨花荣</t>
  </si>
  <si>
    <t>北马村</t>
  </si>
  <si>
    <t>谷虎宾</t>
  </si>
  <si>
    <t>靳曲村</t>
  </si>
  <si>
    <t>马晓飞</t>
  </si>
  <si>
    <t>西水洋村</t>
  </si>
  <si>
    <t>李伟苏</t>
  </si>
  <si>
    <t>15035505083</t>
  </si>
  <si>
    <t>东水洋村</t>
  </si>
  <si>
    <t>申祝龙</t>
  </si>
  <si>
    <t>隔道村</t>
  </si>
  <si>
    <t>崔竹锋</t>
  </si>
  <si>
    <t>赵店村</t>
  </si>
  <si>
    <t>刘钰文</t>
  </si>
  <si>
    <t>隆旺村</t>
  </si>
  <si>
    <t>张耀清</t>
  </si>
  <si>
    <t>路堡村</t>
  </si>
  <si>
    <t>路慧风</t>
  </si>
  <si>
    <t>北流村</t>
  </si>
  <si>
    <t>李庆方</t>
  </si>
  <si>
    <t>13835587717</t>
  </si>
  <si>
    <t>南堡村</t>
  </si>
  <si>
    <t>何林涛</t>
  </si>
  <si>
    <t>清漳河</t>
  </si>
  <si>
    <t>岳保国</t>
  </si>
  <si>
    <t>赵开</t>
  </si>
  <si>
    <t>看后村</t>
  </si>
  <si>
    <t>郭丽平</t>
  </si>
  <si>
    <t>清泉村</t>
  </si>
  <si>
    <t>董严丽</t>
  </si>
  <si>
    <t>长河村</t>
  </si>
  <si>
    <r>
      <rPr>
        <sz val="9"/>
        <rFont val="仿宋_GB2312"/>
        <charset val="134"/>
      </rPr>
      <t>杨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超</t>
    </r>
  </si>
  <si>
    <t>信社村</t>
  </si>
  <si>
    <t>乔世荣</t>
  </si>
  <si>
    <t>李堡村</t>
  </si>
  <si>
    <t>谷寸霞</t>
  </si>
  <si>
    <t>石羊坟村</t>
  </si>
  <si>
    <t>杨永帅</t>
  </si>
  <si>
    <t>大停河村</t>
  </si>
  <si>
    <t>杨熠熠</t>
  </si>
  <si>
    <t>停河铺村</t>
  </si>
  <si>
    <t>王秀荣</t>
  </si>
  <si>
    <t>中街村</t>
  </si>
  <si>
    <t>李艳红</t>
  </si>
  <si>
    <t>靳家街村</t>
  </si>
  <si>
    <t>李志林</t>
  </si>
  <si>
    <t>七里店社区</t>
  </si>
  <si>
    <t>李晓东</t>
  </si>
  <si>
    <t>仵桥社区</t>
  </si>
  <si>
    <t>范林</t>
  </si>
  <si>
    <t>北泉寨村</t>
  </si>
  <si>
    <t>韩联忠</t>
  </si>
  <si>
    <t>广邯社区</t>
  </si>
  <si>
    <t>连斌斌</t>
  </si>
  <si>
    <t>18835586211</t>
  </si>
  <si>
    <t>杨雨青</t>
  </si>
  <si>
    <t>15035558282</t>
  </si>
  <si>
    <t>鼓楼社区</t>
  </si>
  <si>
    <t>李磊军</t>
  </si>
  <si>
    <t>13903558285</t>
  </si>
  <si>
    <t>仁庄村</t>
  </si>
  <si>
    <t>张理抗</t>
  </si>
  <si>
    <t>南桥沟村</t>
  </si>
  <si>
    <t>赵克勤</t>
  </si>
  <si>
    <t>东洼村</t>
  </si>
  <si>
    <t>常琳伟</t>
  </si>
  <si>
    <t>西洼村</t>
  </si>
  <si>
    <t>李振民</t>
  </si>
  <si>
    <t>13467031647</t>
  </si>
  <si>
    <t>东旺村</t>
  </si>
  <si>
    <t>程少华</t>
  </si>
  <si>
    <t>东仵村</t>
  </si>
  <si>
    <t>石芬宇</t>
  </si>
  <si>
    <t>15835574156</t>
  </si>
  <si>
    <t>西仵村</t>
  </si>
  <si>
    <t>刘联红</t>
  </si>
  <si>
    <t>刘钊文</t>
  </si>
  <si>
    <t>仟仵村</t>
  </si>
  <si>
    <t>赵红彦</t>
  </si>
  <si>
    <t>上黄堂村</t>
  </si>
  <si>
    <t>王寸红</t>
  </si>
  <si>
    <t>下黄堂村</t>
  </si>
  <si>
    <t>赵江龙</t>
  </si>
  <si>
    <t>牛居村</t>
  </si>
  <si>
    <t>江联军</t>
  </si>
  <si>
    <t>南委泉村</t>
  </si>
  <si>
    <t>李海方</t>
  </si>
  <si>
    <t>茶棚滩村</t>
  </si>
  <si>
    <t>何成军</t>
  </si>
  <si>
    <t>源泉村</t>
  </si>
  <si>
    <t>郑林锋</t>
  </si>
  <si>
    <t>源庄村</t>
  </si>
  <si>
    <t>张云青</t>
  </si>
  <si>
    <t>寺底村</t>
  </si>
  <si>
    <t>董志芬</t>
  </si>
  <si>
    <t>北河南村</t>
  </si>
  <si>
    <t>张联东</t>
  </si>
  <si>
    <t>五十亩村</t>
  </si>
  <si>
    <t>李引海</t>
  </si>
  <si>
    <t>石背底村</t>
  </si>
  <si>
    <t>徐森荣</t>
  </si>
  <si>
    <t>李华荣</t>
  </si>
  <si>
    <t>柏官庄村</t>
  </si>
  <si>
    <t>高黎广</t>
  </si>
  <si>
    <t>长畛背村</t>
  </si>
  <si>
    <t>张超</t>
  </si>
  <si>
    <t>曹庄村</t>
  </si>
  <si>
    <t>董丽红</t>
  </si>
  <si>
    <t>三十亩村</t>
  </si>
  <si>
    <t>樊国巧</t>
  </si>
  <si>
    <t>13835503162</t>
  </si>
  <si>
    <t>宽章村</t>
  </si>
  <si>
    <t>赵中平</t>
  </si>
  <si>
    <t>支部负责人</t>
  </si>
  <si>
    <t>13935575434</t>
  </si>
  <si>
    <t>李显忠</t>
  </si>
  <si>
    <t>小寨村</t>
  </si>
  <si>
    <t>张燕波</t>
  </si>
  <si>
    <t>方向村</t>
  </si>
  <si>
    <t>武江萍</t>
  </si>
  <si>
    <t>北陌村</t>
  </si>
  <si>
    <t>张春太</t>
  </si>
  <si>
    <t>东崖底村</t>
  </si>
  <si>
    <t>胡向阳</t>
  </si>
  <si>
    <t>麻池滩村</t>
  </si>
  <si>
    <t>桑晓波</t>
  </si>
  <si>
    <r>
      <rPr>
        <sz val="9"/>
        <rFont val="仿宋_GB2312"/>
        <charset val="134"/>
      </rPr>
      <t>白寺</t>
    </r>
    <r>
      <rPr>
        <sz val="9"/>
        <rFont val="宋体"/>
        <charset val="134"/>
      </rPr>
      <t>峧</t>
    </r>
    <r>
      <rPr>
        <sz val="9"/>
        <rFont val="仿宋_GB2312"/>
        <charset val="134"/>
      </rPr>
      <t>村</t>
    </r>
  </si>
  <si>
    <t>李雅</t>
  </si>
  <si>
    <t>佛崖底村</t>
  </si>
  <si>
    <t>贾斌燕</t>
  </si>
  <si>
    <t>副县长　</t>
  </si>
  <si>
    <t>壶山村</t>
  </si>
  <si>
    <t>彭庄村</t>
  </si>
  <si>
    <t>宋志军</t>
  </si>
  <si>
    <t>栗家窑村</t>
  </si>
  <si>
    <t>李海中</t>
  </si>
  <si>
    <t>西井村</t>
  </si>
  <si>
    <t>刘兴国</t>
  </si>
  <si>
    <t>北桑鲁村</t>
  </si>
  <si>
    <t>郭向斌</t>
  </si>
  <si>
    <t>下寨村</t>
  </si>
  <si>
    <t>冯晚姣</t>
  </si>
  <si>
    <t>霍家窑村</t>
  </si>
  <si>
    <t>霍阳阳</t>
  </si>
  <si>
    <t>15234528671</t>
  </si>
  <si>
    <t>王家窑村</t>
  </si>
  <si>
    <t>江红兵</t>
  </si>
  <si>
    <t>阳和脚村</t>
  </si>
  <si>
    <t>张联国</t>
  </si>
  <si>
    <t>上马岩村</t>
  </si>
  <si>
    <t>石喜平</t>
  </si>
  <si>
    <t>平头村</t>
  </si>
  <si>
    <t>常爱廷</t>
  </si>
  <si>
    <t>西下庄村</t>
  </si>
  <si>
    <t>李来忠</t>
  </si>
  <si>
    <t>15003550682</t>
  </si>
  <si>
    <t>东阳关村</t>
  </si>
  <si>
    <t>宋海江</t>
  </si>
  <si>
    <t>长垣村</t>
  </si>
  <si>
    <t>李宣江</t>
  </si>
  <si>
    <t>东黄须村</t>
  </si>
  <si>
    <t>郑孝波</t>
  </si>
  <si>
    <t>西黄须村</t>
  </si>
  <si>
    <t>徐明忠</t>
  </si>
  <si>
    <r>
      <rPr>
        <sz val="9"/>
        <rFont val="仿宋_GB2312"/>
        <charset val="134"/>
      </rPr>
      <t>支部副</t>
    </r>
    <r>
      <rPr>
        <sz val="9"/>
        <rFont val="Times New Roman"/>
        <charset val="134"/>
      </rPr>
      <t xml:space="preserve">
</t>
    </r>
    <r>
      <rPr>
        <sz val="9"/>
        <rFont val="仿宋_GB2312"/>
        <charset val="134"/>
      </rPr>
      <t>书记</t>
    </r>
  </si>
  <si>
    <t>北停河村</t>
  </si>
  <si>
    <t>王雪岗</t>
  </si>
  <si>
    <r>
      <rPr>
        <sz val="8"/>
        <color rgb="FF000000"/>
        <rFont val="黑体"/>
        <charset val="134"/>
      </rPr>
      <t xml:space="preserve">附件1                                     </t>
    </r>
    <r>
      <rPr>
        <sz val="14"/>
        <color rgb="FF000000"/>
        <rFont val="黑体"/>
        <charset val="134"/>
      </rPr>
      <t>武乡县主要河流（省市县乡级）“河湖长”名单</t>
    </r>
  </si>
  <si>
    <t>乡级河长</t>
  </si>
  <si>
    <t>王书文、
李颖</t>
  </si>
  <si>
    <t>书记
县长</t>
  </si>
  <si>
    <t>13835568882
 13834786688</t>
  </si>
  <si>
    <t>大有乡</t>
  </si>
  <si>
    <t>赵鹏飞</t>
  </si>
  <si>
    <t>上司乡</t>
  </si>
  <si>
    <t>韩飞</t>
  </si>
  <si>
    <t>王志波</t>
  </si>
  <si>
    <t>监漳镇</t>
  </si>
  <si>
    <t>张巍</t>
  </si>
  <si>
    <t>李明</t>
  </si>
  <si>
    <t>郝宏德</t>
  </si>
  <si>
    <t>监漳河</t>
  </si>
  <si>
    <t>广志河</t>
  </si>
  <si>
    <t>郭栋</t>
  </si>
  <si>
    <t>洪水镇</t>
  </si>
  <si>
    <t>吴少伟</t>
  </si>
  <si>
    <t>白金龙</t>
  </si>
  <si>
    <t>阳坡河</t>
  </si>
  <si>
    <t>南台河</t>
  </si>
  <si>
    <t>马牧河</t>
  </si>
  <si>
    <t>李亮</t>
  </si>
  <si>
    <t>石北乡</t>
  </si>
  <si>
    <t>张小燕</t>
  </si>
  <si>
    <t>高寨寺河</t>
  </si>
  <si>
    <t>西渠河</t>
  </si>
  <si>
    <t>石盘河</t>
  </si>
  <si>
    <t>王宇</t>
  </si>
  <si>
    <r>
      <rPr>
        <sz val="9"/>
        <rFont val="Times New Roman"/>
        <charset val="134"/>
      </rPr>
      <t>147</t>
    </r>
    <r>
      <rPr>
        <sz val="9"/>
        <rFont val="仿宋_GB2312"/>
        <charset val="134"/>
      </rPr>
      <t>（</t>
    </r>
    <r>
      <rPr>
        <sz val="9"/>
        <rFont val="Times New Roman"/>
        <charset val="134"/>
      </rPr>
      <t>102</t>
    </r>
    <r>
      <rPr>
        <sz val="9"/>
        <rFont val="仿宋_GB2312"/>
        <charset val="134"/>
      </rPr>
      <t>）</t>
    </r>
  </si>
  <si>
    <t>分水岭乡</t>
  </si>
  <si>
    <t>李山红</t>
  </si>
  <si>
    <t>范晓方</t>
  </si>
  <si>
    <r>
      <rPr>
        <sz val="9"/>
        <color rgb="FF000000"/>
        <rFont val="Times New Roman"/>
        <charset val="134"/>
      </rPr>
      <t>(</t>
    </r>
    <r>
      <rPr>
        <sz val="9"/>
        <color rgb="FF000000"/>
        <rFont val="仿宋_GB2312"/>
        <charset val="134"/>
      </rPr>
      <t>入汾</t>
    </r>
    <r>
      <rPr>
        <sz val="9"/>
        <color rgb="FF000000"/>
        <rFont val="Times New Roman"/>
        <charset val="134"/>
      </rPr>
      <t>)</t>
    </r>
    <r>
      <rPr>
        <sz val="9"/>
        <color rgb="FF000000"/>
        <rFont val="仿宋_GB2312"/>
        <charset val="134"/>
      </rPr>
      <t>昌源河</t>
    </r>
  </si>
  <si>
    <t>魏家窑河</t>
  </si>
  <si>
    <r>
      <rPr>
        <sz val="9"/>
        <rFont val="Times New Roman"/>
        <charset val="134"/>
      </rPr>
      <t>65.7</t>
    </r>
    <r>
      <rPr>
        <sz val="9"/>
        <rFont val="仿宋_GB2312"/>
        <charset val="134"/>
      </rPr>
      <t>（</t>
    </r>
    <r>
      <rPr>
        <sz val="9"/>
        <rFont val="Times New Roman"/>
        <charset val="134"/>
      </rPr>
      <t>53.3</t>
    </r>
    <r>
      <rPr>
        <sz val="9"/>
        <rFont val="仿宋_GB2312"/>
        <charset val="134"/>
      </rPr>
      <t>）</t>
    </r>
  </si>
  <si>
    <t>贾豁河</t>
  </si>
  <si>
    <t>贾豁乡</t>
  </si>
  <si>
    <t>李彤</t>
  </si>
  <si>
    <t>大有河</t>
  </si>
  <si>
    <t>蟠洪河</t>
  </si>
  <si>
    <t>蟠龙镇</t>
  </si>
  <si>
    <t>崔路鹏</t>
  </si>
  <si>
    <t>陌峪河</t>
  </si>
  <si>
    <t>石门河</t>
  </si>
  <si>
    <t>沁县主要河流情况</t>
  </si>
  <si>
    <r>
      <rPr>
        <b/>
        <sz val="11"/>
        <color rgb="FF000000"/>
        <rFont val="宋体"/>
        <charset val="134"/>
        <scheme val="major"/>
      </rPr>
      <t>流域面积(km</t>
    </r>
    <r>
      <rPr>
        <b/>
        <vertAlign val="superscript"/>
        <sz val="11"/>
        <color rgb="FF000000"/>
        <rFont val="宋体"/>
        <charset val="134"/>
        <scheme val="major"/>
      </rPr>
      <t>2</t>
    </r>
    <r>
      <rPr>
        <b/>
        <sz val="11"/>
        <color rgb="FF000000"/>
        <rFont val="宋体"/>
        <charset val="134"/>
        <scheme val="major"/>
      </rPr>
      <t>)</t>
    </r>
  </si>
  <si>
    <t>司慧军</t>
  </si>
  <si>
    <t>县委书记</t>
  </si>
  <si>
    <t>李俊杰（南湖水库下游河至沁襄分界河段</t>
  </si>
  <si>
    <t>漳源镇</t>
  </si>
  <si>
    <r>
      <rPr>
        <sz val="9"/>
        <rFont val="仿宋_GB2312"/>
        <charset val="134"/>
      </rPr>
      <t>武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康</t>
    </r>
  </si>
  <si>
    <t xml:space="preserve"> </t>
  </si>
  <si>
    <t>漳河村段</t>
  </si>
  <si>
    <r>
      <rPr>
        <sz val="9"/>
        <color indexed="8"/>
        <rFont val="仿宋_GB2312"/>
        <charset val="134"/>
      </rPr>
      <t>赵保中</t>
    </r>
    <r>
      <rPr>
        <sz val="9"/>
        <color indexed="8"/>
        <rFont val="Times New Roman"/>
        <charset val="134"/>
      </rPr>
      <t xml:space="preserve">  </t>
    </r>
  </si>
  <si>
    <t>漳源镇村段</t>
  </si>
  <si>
    <t>安艳红</t>
  </si>
  <si>
    <t>北河村段</t>
  </si>
  <si>
    <r>
      <rPr>
        <sz val="9"/>
        <color indexed="8"/>
        <rFont val="仿宋_GB2312"/>
        <charset val="134"/>
      </rPr>
      <t>刘庆奎</t>
    </r>
    <r>
      <rPr>
        <sz val="9"/>
        <color indexed="8"/>
        <rFont val="Times New Roman"/>
        <charset val="134"/>
      </rPr>
      <t xml:space="preserve"> </t>
    </r>
  </si>
  <si>
    <t>刘家沟村段</t>
  </si>
  <si>
    <r>
      <rPr>
        <sz val="9"/>
        <color indexed="8"/>
        <rFont val="仿宋_GB2312"/>
        <charset val="134"/>
      </rPr>
      <t>宋俊鹏</t>
    </r>
    <r>
      <rPr>
        <sz val="9"/>
        <color indexed="8"/>
        <rFont val="Times New Roman"/>
        <charset val="134"/>
      </rPr>
      <t xml:space="preserve">  </t>
    </r>
  </si>
  <si>
    <t>南园村段</t>
  </si>
  <si>
    <r>
      <rPr>
        <sz val="9"/>
        <color indexed="8"/>
        <rFont val="仿宋_GB2312"/>
        <charset val="134"/>
      </rPr>
      <t>田鹏宇</t>
    </r>
    <r>
      <rPr>
        <sz val="9"/>
        <color indexed="8"/>
        <rFont val="Times New Roman"/>
        <charset val="134"/>
      </rPr>
      <t xml:space="preserve">  </t>
    </r>
  </si>
  <si>
    <t>景村段</t>
  </si>
  <si>
    <r>
      <rPr>
        <sz val="9"/>
        <color indexed="8"/>
        <rFont val="仿宋_GB2312"/>
        <charset val="134"/>
      </rPr>
      <t>闫俊英</t>
    </r>
    <r>
      <rPr>
        <sz val="9"/>
        <color indexed="8"/>
        <rFont val="Times New Roman"/>
        <charset val="134"/>
      </rPr>
      <t xml:space="preserve">   </t>
    </r>
  </si>
  <si>
    <t>口头村段</t>
  </si>
  <si>
    <r>
      <rPr>
        <sz val="9"/>
        <rFont val="仿宋_GB2312"/>
        <charset val="134"/>
      </rPr>
      <t>王瑞良</t>
    </r>
    <r>
      <rPr>
        <sz val="9"/>
        <rFont val="Times New Roman"/>
        <charset val="134"/>
      </rPr>
      <t xml:space="preserve"> </t>
    </r>
  </si>
  <si>
    <r>
      <rPr>
        <sz val="9"/>
        <rFont val="仿宋_GB2312"/>
        <charset val="134"/>
      </rPr>
      <t>郜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飞</t>
    </r>
  </si>
  <si>
    <t>温庄村段</t>
  </si>
  <si>
    <r>
      <rPr>
        <sz val="9"/>
        <color indexed="8"/>
        <rFont val="仿宋_GB2312"/>
        <charset val="134"/>
      </rPr>
      <t>刘建伟</t>
    </r>
    <r>
      <rPr>
        <sz val="9"/>
        <color indexed="8"/>
        <rFont val="Times New Roman"/>
        <charset val="134"/>
      </rPr>
      <t xml:space="preserve"> </t>
    </r>
  </si>
  <si>
    <r>
      <rPr>
        <sz val="9"/>
        <color theme="1"/>
        <rFont val="仿宋_GB2312"/>
        <charset val="134"/>
      </rPr>
      <t>西渠上村段</t>
    </r>
    <r>
      <rPr>
        <sz val="9"/>
        <color theme="1"/>
        <rFont val="Times New Roman"/>
        <charset val="134"/>
      </rPr>
      <t>)</t>
    </r>
  </si>
  <si>
    <r>
      <rPr>
        <sz val="9"/>
        <color indexed="8"/>
        <rFont val="仿宋_GB2312"/>
        <charset val="134"/>
      </rPr>
      <t>刘国堂</t>
    </r>
    <r>
      <rPr>
        <sz val="9"/>
        <color indexed="8"/>
        <rFont val="Times New Roman"/>
        <charset val="134"/>
      </rPr>
      <t xml:space="preserve">     </t>
    </r>
  </si>
  <si>
    <r>
      <rPr>
        <sz val="9"/>
        <color theme="1"/>
        <rFont val="仿宋_GB2312"/>
        <charset val="134"/>
      </rPr>
      <t>北关社区段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</si>
  <si>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indexed="8"/>
        <rFont val="仿宋_GB2312"/>
        <charset val="134"/>
      </rPr>
      <t>梁泽超</t>
    </r>
    <r>
      <rPr>
        <sz val="9"/>
        <color indexed="8"/>
        <rFont val="Times New Roman"/>
        <charset val="134"/>
      </rPr>
      <t xml:space="preserve">     </t>
    </r>
  </si>
  <si>
    <t>西湖社区段</t>
  </si>
  <si>
    <r>
      <rPr>
        <sz val="9"/>
        <color indexed="8"/>
        <rFont val="仿宋_GB2312"/>
        <charset val="134"/>
      </rPr>
      <t>李庆云</t>
    </r>
    <r>
      <rPr>
        <sz val="9"/>
        <color indexed="8"/>
        <rFont val="Times New Roman"/>
        <charset val="134"/>
      </rPr>
      <t xml:space="preserve">    </t>
    </r>
  </si>
  <si>
    <t>育才社区段</t>
  </si>
  <si>
    <t>曹建强</t>
  </si>
  <si>
    <t>宋家沟村段</t>
  </si>
  <si>
    <r>
      <rPr>
        <sz val="9"/>
        <rFont val="仿宋_GB2312"/>
        <charset val="134"/>
      </rPr>
      <t>史瑞东</t>
    </r>
    <r>
      <rPr>
        <sz val="9"/>
        <rFont val="Times New Roman"/>
        <charset val="134"/>
      </rPr>
      <t xml:space="preserve">      </t>
    </r>
  </si>
  <si>
    <r>
      <rPr>
        <sz val="9"/>
        <rFont val="仿宋_GB2312"/>
        <charset val="134"/>
      </rPr>
      <t>王彦军（漳河村至梁南湖水库大坝区段）李俊杰</t>
    </r>
    <r>
      <rPr>
        <sz val="9"/>
        <rFont val="Times New Roman"/>
        <charset val="134"/>
      </rPr>
      <t xml:space="preserve"> </t>
    </r>
  </si>
  <si>
    <r>
      <rPr>
        <sz val="9"/>
        <rFont val="仿宋_GB2312"/>
        <charset val="134"/>
      </rPr>
      <t>副县长</t>
    </r>
    <r>
      <rPr>
        <sz val="9"/>
        <rFont val="Times New Roman"/>
        <charset val="134"/>
      </rPr>
      <t xml:space="preserve">  </t>
    </r>
  </si>
  <si>
    <t>泊村段</t>
  </si>
  <si>
    <r>
      <rPr>
        <sz val="9"/>
        <color indexed="8"/>
        <rFont val="仿宋_GB2312"/>
        <charset val="134"/>
      </rPr>
      <t>崔志伟</t>
    </r>
    <r>
      <rPr>
        <sz val="9"/>
        <color indexed="8"/>
        <rFont val="Times New Roman"/>
        <charset val="134"/>
      </rPr>
      <t xml:space="preserve">  </t>
    </r>
  </si>
  <si>
    <t>南头村段</t>
  </si>
  <si>
    <t>张慧军</t>
  </si>
  <si>
    <t>青屯村段</t>
  </si>
  <si>
    <r>
      <rPr>
        <sz val="9"/>
        <color indexed="8"/>
        <rFont val="仿宋_GB2312"/>
        <charset val="134"/>
      </rPr>
      <t>张宁</t>
    </r>
    <r>
      <rPr>
        <sz val="9"/>
        <color indexed="8"/>
        <rFont val="Times New Roman"/>
        <charset val="134"/>
      </rPr>
      <t xml:space="preserve"> </t>
    </r>
  </si>
  <si>
    <t>长胜村段</t>
  </si>
  <si>
    <r>
      <rPr>
        <sz val="9"/>
        <color indexed="8"/>
        <rFont val="仿宋_GB2312"/>
        <charset val="134"/>
      </rPr>
      <t>刘英龙</t>
    </r>
    <r>
      <rPr>
        <sz val="9"/>
        <color indexed="8"/>
        <rFont val="Times New Roman"/>
        <charset val="134"/>
      </rPr>
      <t xml:space="preserve">   </t>
    </r>
  </si>
  <si>
    <t>段柳村段</t>
  </si>
  <si>
    <r>
      <rPr>
        <sz val="9"/>
        <color indexed="8"/>
        <rFont val="仿宋_GB2312"/>
        <charset val="134"/>
      </rPr>
      <t>刘四虎</t>
    </r>
    <r>
      <rPr>
        <sz val="9"/>
        <color indexed="8"/>
        <rFont val="Times New Roman"/>
        <charset val="134"/>
      </rPr>
      <t xml:space="preserve">   </t>
    </r>
  </si>
  <si>
    <t>田冠英</t>
  </si>
  <si>
    <t>闫家沟村段</t>
  </si>
  <si>
    <r>
      <rPr>
        <sz val="9"/>
        <color indexed="8"/>
        <rFont val="仿宋_GB2312"/>
        <charset val="134"/>
      </rPr>
      <t>吴俊虎</t>
    </r>
    <r>
      <rPr>
        <sz val="9"/>
        <color indexed="8"/>
        <rFont val="Times New Roman"/>
        <charset val="134"/>
      </rPr>
      <t xml:space="preserve">  </t>
    </r>
  </si>
  <si>
    <r>
      <rPr>
        <sz val="9"/>
        <color theme="1"/>
        <rFont val="仿宋_GB2312"/>
        <charset val="134"/>
      </rPr>
      <t>白家沟村段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</si>
  <si>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indexed="8"/>
        <rFont val="仿宋_GB2312"/>
        <charset val="134"/>
      </rPr>
      <t>崔效五</t>
    </r>
    <r>
      <rPr>
        <sz val="9"/>
        <color indexed="8"/>
        <rFont val="Times New Roman"/>
        <charset val="134"/>
      </rPr>
      <t xml:space="preserve"> </t>
    </r>
  </si>
  <si>
    <t>轻城村段</t>
  </si>
  <si>
    <r>
      <rPr>
        <sz val="9"/>
        <color indexed="8"/>
        <rFont val="仿宋_GB2312"/>
        <charset val="134"/>
      </rPr>
      <t>米在平</t>
    </r>
    <r>
      <rPr>
        <sz val="9"/>
        <color indexed="8"/>
        <rFont val="Times New Roman"/>
        <charset val="134"/>
      </rPr>
      <t xml:space="preserve">   </t>
    </r>
  </si>
  <si>
    <t>王勇</t>
  </si>
  <si>
    <t>樊村段</t>
  </si>
  <si>
    <r>
      <rPr>
        <sz val="9"/>
        <color indexed="8"/>
        <rFont val="仿宋_GB2312"/>
        <charset val="134"/>
      </rPr>
      <t>周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云</t>
    </r>
    <r>
      <rPr>
        <sz val="9"/>
        <color indexed="8"/>
        <rFont val="Times New Roman"/>
        <charset val="134"/>
      </rPr>
      <t xml:space="preserve"> </t>
    </r>
  </si>
  <si>
    <t xml:space="preserve"> 15935549030</t>
  </si>
  <si>
    <t>大桥沟村</t>
  </si>
  <si>
    <r>
      <rPr>
        <sz val="9"/>
        <color indexed="8"/>
        <rFont val="仿宋_GB2312"/>
        <charset val="134"/>
      </rPr>
      <t>陈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鹏</t>
    </r>
    <r>
      <rPr>
        <sz val="9"/>
        <color indexed="8"/>
        <rFont val="Times New Roman"/>
        <charset val="134"/>
      </rPr>
      <t xml:space="preserve">   </t>
    </r>
  </si>
  <si>
    <t>小王村</t>
  </si>
  <si>
    <r>
      <rPr>
        <sz val="9"/>
        <color indexed="8"/>
        <rFont val="仿宋_GB2312"/>
        <charset val="134"/>
      </rPr>
      <t>王国典</t>
    </r>
    <r>
      <rPr>
        <sz val="9"/>
        <color indexed="8"/>
        <rFont val="Times New Roman"/>
        <charset val="134"/>
      </rPr>
      <t xml:space="preserve"> </t>
    </r>
  </si>
  <si>
    <t>新店村段</t>
  </si>
  <si>
    <r>
      <rPr>
        <sz val="9"/>
        <color indexed="8"/>
        <rFont val="仿宋_GB2312"/>
        <charset val="134"/>
      </rPr>
      <t>杨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帆</t>
    </r>
    <r>
      <rPr>
        <sz val="9"/>
        <color indexed="8"/>
        <rFont val="Times New Roman"/>
        <charset val="134"/>
      </rPr>
      <t xml:space="preserve">  </t>
    </r>
  </si>
  <si>
    <t>北城村段</t>
  </si>
  <si>
    <r>
      <rPr>
        <sz val="9"/>
        <color indexed="8"/>
        <rFont val="仿宋_GB2312"/>
        <charset val="134"/>
      </rPr>
      <t>王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瑞</t>
    </r>
    <r>
      <rPr>
        <sz val="9"/>
        <color indexed="8"/>
        <rFont val="Times New Roman"/>
        <charset val="134"/>
      </rPr>
      <t xml:space="preserve">   </t>
    </r>
  </si>
  <si>
    <t>姚头村段</t>
  </si>
  <si>
    <r>
      <rPr>
        <sz val="9"/>
        <color indexed="8"/>
        <rFont val="仿宋_GB2312"/>
        <charset val="134"/>
      </rPr>
      <t>周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勇</t>
    </r>
    <r>
      <rPr>
        <sz val="9"/>
        <color indexed="8"/>
        <rFont val="Times New Roman"/>
        <charset val="134"/>
      </rPr>
      <t xml:space="preserve">  </t>
    </r>
  </si>
  <si>
    <t>栋村段</t>
  </si>
  <si>
    <r>
      <rPr>
        <sz val="9"/>
        <color indexed="8"/>
        <rFont val="仿宋_GB2312"/>
        <charset val="134"/>
      </rPr>
      <t>魏建英</t>
    </r>
    <r>
      <rPr>
        <sz val="9"/>
        <color indexed="8"/>
        <rFont val="Times New Roman"/>
        <charset val="134"/>
      </rPr>
      <t xml:space="preserve">   </t>
    </r>
  </si>
  <si>
    <t>南池村段</t>
  </si>
  <si>
    <r>
      <rPr>
        <sz val="9"/>
        <color indexed="8"/>
        <rFont val="仿宋_GB2312"/>
        <charset val="134"/>
      </rPr>
      <t>常建国</t>
    </r>
    <r>
      <rPr>
        <sz val="9"/>
        <color indexed="8"/>
        <rFont val="Times New Roman"/>
        <charset val="134"/>
      </rPr>
      <t xml:space="preserve">  </t>
    </r>
  </si>
  <si>
    <t>走马岭村段</t>
  </si>
  <si>
    <r>
      <rPr>
        <sz val="9"/>
        <color indexed="8"/>
        <rFont val="仿宋_GB2312"/>
        <charset val="134"/>
      </rPr>
      <t>王耀宏</t>
    </r>
    <r>
      <rPr>
        <sz val="9"/>
        <color indexed="8"/>
        <rFont val="Times New Roman"/>
        <charset val="134"/>
      </rPr>
      <t xml:space="preserve"> </t>
    </r>
  </si>
  <si>
    <t>西汤村段</t>
  </si>
  <si>
    <r>
      <rPr>
        <sz val="9"/>
        <color indexed="8"/>
        <rFont val="仿宋_GB2312"/>
        <charset val="134"/>
      </rPr>
      <t>代永亮</t>
    </r>
    <r>
      <rPr>
        <sz val="9"/>
        <color indexed="8"/>
        <rFont val="Times New Roman"/>
        <charset val="134"/>
      </rPr>
      <t xml:space="preserve"> </t>
    </r>
  </si>
  <si>
    <t>川沟村段</t>
  </si>
  <si>
    <r>
      <rPr>
        <sz val="9"/>
        <color indexed="8"/>
        <rFont val="仿宋_GB2312"/>
        <charset val="134"/>
      </rPr>
      <t>颉德荣</t>
    </r>
    <r>
      <rPr>
        <sz val="9"/>
        <color indexed="8"/>
        <rFont val="Times New Roman"/>
        <charset val="134"/>
      </rPr>
      <t xml:space="preserve"> </t>
    </r>
  </si>
  <si>
    <t>南涅水村段</t>
  </si>
  <si>
    <r>
      <rPr>
        <sz val="9"/>
        <color indexed="8"/>
        <rFont val="仿宋_GB2312"/>
        <charset val="134"/>
      </rPr>
      <t>冯耀君</t>
    </r>
    <r>
      <rPr>
        <sz val="9"/>
        <color indexed="8"/>
        <rFont val="Times New Roman"/>
        <charset val="134"/>
      </rPr>
      <t xml:space="preserve"> </t>
    </r>
  </si>
  <si>
    <t>山曲村段</t>
  </si>
  <si>
    <r>
      <rPr>
        <sz val="9"/>
        <color indexed="8"/>
        <rFont val="仿宋_GB2312"/>
        <charset val="134"/>
      </rPr>
      <t>石向斌</t>
    </r>
    <r>
      <rPr>
        <sz val="9"/>
        <color indexed="8"/>
        <rFont val="Times New Roman"/>
        <charset val="134"/>
      </rPr>
      <t xml:space="preserve">   </t>
    </r>
  </si>
  <si>
    <t>松村镇</t>
  </si>
  <si>
    <r>
      <rPr>
        <sz val="9"/>
        <rFont val="仿宋_GB2312"/>
        <charset val="134"/>
      </rPr>
      <t>刘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铭</t>
    </r>
  </si>
  <si>
    <t>古台村段</t>
  </si>
  <si>
    <t>代爱民</t>
  </si>
  <si>
    <t>里峪村段</t>
  </si>
  <si>
    <t>牛国伟</t>
  </si>
  <si>
    <t>康公村段</t>
  </si>
  <si>
    <t>李天龙</t>
  </si>
  <si>
    <t>松村段</t>
  </si>
  <si>
    <r>
      <rPr>
        <sz val="9"/>
        <color indexed="8"/>
        <rFont val="仿宋_GB2312"/>
        <charset val="134"/>
      </rPr>
      <t>刘小东</t>
    </r>
    <r>
      <rPr>
        <sz val="9"/>
        <color indexed="8"/>
        <rFont val="Times New Roman"/>
        <charset val="134"/>
      </rPr>
      <t xml:space="preserve"> </t>
    </r>
  </si>
  <si>
    <r>
      <rPr>
        <sz val="9"/>
        <rFont val="仿宋_GB2312"/>
        <charset val="134"/>
      </rPr>
      <t>常</t>
    </r>
    <r>
      <rPr>
        <sz val="9"/>
        <rFont val="Times New Roman"/>
        <charset val="134"/>
      </rPr>
      <t xml:space="preserve"> </t>
    </r>
    <r>
      <rPr>
        <sz val="9"/>
        <rFont val="仿宋_GB2312"/>
        <charset val="134"/>
      </rPr>
      <t>悦</t>
    </r>
  </si>
  <si>
    <t>韩庄村段</t>
  </si>
  <si>
    <t>党桂平</t>
  </si>
  <si>
    <t>许庄村段</t>
  </si>
  <si>
    <t>李建军</t>
  </si>
  <si>
    <t>杨安村段</t>
  </si>
  <si>
    <t>冯怀珠</t>
  </si>
  <si>
    <t>松交村段</t>
  </si>
  <si>
    <t>李瑞红</t>
  </si>
  <si>
    <t>南庄村段</t>
  </si>
  <si>
    <t>莫书斌</t>
  </si>
  <si>
    <t>长街村段</t>
  </si>
  <si>
    <r>
      <rPr>
        <sz val="9"/>
        <color indexed="8"/>
        <rFont val="仿宋_GB2312"/>
        <charset val="134"/>
      </rPr>
      <t>任宏亮</t>
    </r>
    <r>
      <rPr>
        <sz val="9"/>
        <color indexed="8"/>
        <rFont val="Times New Roman"/>
        <charset val="134"/>
      </rPr>
      <t xml:space="preserve"> </t>
    </r>
  </si>
  <si>
    <t>五科村段</t>
  </si>
  <si>
    <r>
      <rPr>
        <sz val="9"/>
        <color indexed="8"/>
        <rFont val="仿宋_GB2312"/>
        <charset val="134"/>
      </rPr>
      <t>李晋清</t>
    </r>
    <r>
      <rPr>
        <sz val="9"/>
        <color indexed="8"/>
        <rFont val="Times New Roman"/>
        <charset val="134"/>
      </rPr>
      <t xml:space="preserve"> </t>
    </r>
  </si>
  <si>
    <t>北头村段</t>
  </si>
  <si>
    <t>张晋伟</t>
  </si>
  <si>
    <t>青秀村段</t>
  </si>
  <si>
    <r>
      <rPr>
        <sz val="9"/>
        <color indexed="8"/>
        <rFont val="仿宋_GB2312"/>
        <charset val="134"/>
      </rPr>
      <t>魏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鹏</t>
    </r>
  </si>
  <si>
    <t>倪村段</t>
  </si>
  <si>
    <r>
      <rPr>
        <sz val="9"/>
        <color indexed="8"/>
        <rFont val="仿宋_GB2312"/>
        <charset val="134"/>
      </rPr>
      <t>杨国芳</t>
    </r>
    <r>
      <rPr>
        <sz val="9"/>
        <color indexed="8"/>
        <rFont val="Times New Roman"/>
        <charset val="134"/>
      </rPr>
      <t xml:space="preserve"> </t>
    </r>
  </si>
  <si>
    <t>羌营村段</t>
  </si>
  <si>
    <r>
      <rPr>
        <sz val="9"/>
        <color indexed="8"/>
        <rFont val="仿宋_GB2312"/>
        <charset val="134"/>
      </rPr>
      <t>申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浩</t>
    </r>
  </si>
  <si>
    <t>冯  宇</t>
  </si>
  <si>
    <t xml:space="preserve"> 卫  杰</t>
  </si>
  <si>
    <t>杨家铺村段</t>
  </si>
  <si>
    <t>吉高峰</t>
  </si>
  <si>
    <t>后泉村段</t>
  </si>
  <si>
    <r>
      <rPr>
        <sz val="9"/>
        <color theme="1"/>
        <rFont val="仿宋_GB2312"/>
        <charset val="134"/>
      </rPr>
      <t>李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健</t>
    </r>
  </si>
  <si>
    <t>漫水村段</t>
  </si>
  <si>
    <t>王建设</t>
  </si>
  <si>
    <t>13835591978</t>
  </si>
  <si>
    <t>寺庄村段</t>
  </si>
  <si>
    <t>杜国升</t>
  </si>
  <si>
    <t xml:space="preserve"> 13467002496</t>
  </si>
  <si>
    <t>乌苏村段</t>
  </si>
  <si>
    <t>王云峰</t>
  </si>
  <si>
    <t>13467052175</t>
  </si>
  <si>
    <t>后沟村段</t>
  </si>
  <si>
    <r>
      <rPr>
        <sz val="9"/>
        <color indexed="8"/>
        <rFont val="仿宋_GB2312"/>
        <charset val="134"/>
      </rPr>
      <t>杜永强</t>
    </r>
    <r>
      <rPr>
        <sz val="9"/>
        <color indexed="8"/>
        <rFont val="Times New Roman"/>
        <charset val="134"/>
      </rPr>
      <t xml:space="preserve"> </t>
    </r>
  </si>
  <si>
    <t xml:space="preserve">15364657006 </t>
  </si>
  <si>
    <t>下湾村段</t>
  </si>
  <si>
    <r>
      <rPr>
        <sz val="9"/>
        <color indexed="8"/>
        <rFont val="仿宋_GB2312"/>
        <charset val="134"/>
      </rPr>
      <t>王广平</t>
    </r>
    <r>
      <rPr>
        <sz val="9"/>
        <color indexed="8"/>
        <rFont val="Times New Roman"/>
        <charset val="134"/>
      </rPr>
      <t xml:space="preserve"> </t>
    </r>
  </si>
  <si>
    <t>13834772642</t>
  </si>
  <si>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仿宋_GB2312"/>
        <charset val="134"/>
      </rPr>
      <t>册村段</t>
    </r>
  </si>
  <si>
    <r>
      <rPr>
        <sz val="9"/>
        <color indexed="8"/>
        <rFont val="仿宋_GB2312"/>
        <charset val="134"/>
      </rPr>
      <t>王庆红</t>
    </r>
    <r>
      <rPr>
        <sz val="9"/>
        <color indexed="8"/>
        <rFont val="Times New Roman"/>
        <charset val="134"/>
      </rPr>
      <t xml:space="preserve"> </t>
    </r>
  </si>
  <si>
    <t>15364559338</t>
  </si>
  <si>
    <t>河止村段</t>
  </si>
  <si>
    <t>李贵琴</t>
  </si>
  <si>
    <t>18636515156</t>
  </si>
  <si>
    <t>上官村段</t>
  </si>
  <si>
    <t>张立强</t>
  </si>
  <si>
    <t xml:space="preserve">15534109633 </t>
  </si>
  <si>
    <t>道兴村段</t>
  </si>
  <si>
    <r>
      <rPr>
        <sz val="9"/>
        <color indexed="8"/>
        <rFont val="仿宋_GB2312"/>
        <charset val="134"/>
      </rPr>
      <t>孙丽红</t>
    </r>
    <r>
      <rPr>
        <sz val="9"/>
        <color indexed="8"/>
        <rFont val="Times New Roman"/>
        <charset val="134"/>
      </rPr>
      <t xml:space="preserve"> </t>
    </r>
  </si>
  <si>
    <t xml:space="preserve">13467071982 </t>
  </si>
  <si>
    <t>上北里村</t>
  </si>
  <si>
    <r>
      <rPr>
        <sz val="9"/>
        <color indexed="8"/>
        <rFont val="仿宋_GB2312"/>
        <charset val="134"/>
      </rPr>
      <t>张和峰</t>
    </r>
    <r>
      <rPr>
        <sz val="9"/>
        <color indexed="8"/>
        <rFont val="Times New Roman"/>
        <charset val="134"/>
      </rPr>
      <t xml:space="preserve"> </t>
    </r>
  </si>
  <si>
    <t xml:space="preserve">15713551222 </t>
  </si>
  <si>
    <t>交漳村段</t>
  </si>
  <si>
    <r>
      <rPr>
        <sz val="9"/>
        <color indexed="8"/>
        <rFont val="仿宋_GB2312"/>
        <charset val="134"/>
      </rPr>
      <t>李建军</t>
    </r>
    <r>
      <rPr>
        <sz val="9"/>
        <color indexed="8"/>
        <rFont val="Times New Roman"/>
        <charset val="134"/>
      </rPr>
      <t xml:space="preserve">   </t>
    </r>
  </si>
  <si>
    <t>13467063598</t>
  </si>
  <si>
    <t>15935549030</t>
  </si>
  <si>
    <t xml:space="preserve">李成君 </t>
  </si>
  <si>
    <t xml:space="preserve">县委常委、副县长 </t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</si>
  <si>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东</t>
    </r>
  </si>
  <si>
    <t>连家村沟</t>
  </si>
  <si>
    <r>
      <rPr>
        <sz val="9"/>
        <color indexed="8"/>
        <rFont val="仿宋_GB2312"/>
        <charset val="134"/>
      </rPr>
      <t>牛建峰</t>
    </r>
    <r>
      <rPr>
        <sz val="9"/>
        <color indexed="8"/>
        <rFont val="Times New Roman"/>
        <charset val="134"/>
      </rPr>
      <t xml:space="preserve">   </t>
    </r>
  </si>
  <si>
    <t>13546159824</t>
  </si>
  <si>
    <t>唐庄村段</t>
  </si>
  <si>
    <r>
      <rPr>
        <sz val="9"/>
        <color indexed="8"/>
        <rFont val="仿宋_GB2312"/>
        <charset val="134"/>
      </rPr>
      <t>南四伟</t>
    </r>
    <r>
      <rPr>
        <sz val="9"/>
        <color indexed="8"/>
        <rFont val="Times New Roman"/>
        <charset val="134"/>
      </rPr>
      <t xml:space="preserve">  </t>
    </r>
  </si>
  <si>
    <t>13835566367</t>
  </si>
  <si>
    <t>南仁村段</t>
  </si>
  <si>
    <r>
      <rPr>
        <sz val="9"/>
        <color indexed="8"/>
        <rFont val="仿宋_GB2312"/>
        <charset val="134"/>
      </rPr>
      <t>桂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崇</t>
    </r>
    <r>
      <rPr>
        <sz val="9"/>
        <color indexed="8"/>
        <rFont val="Times New Roman"/>
        <charset val="134"/>
      </rPr>
      <t xml:space="preserve">  </t>
    </r>
  </si>
  <si>
    <t xml:space="preserve">13453522662 </t>
  </si>
  <si>
    <t>南泉村段</t>
  </si>
  <si>
    <r>
      <rPr>
        <sz val="9"/>
        <color indexed="8"/>
        <rFont val="仿宋_GB2312"/>
        <charset val="134"/>
      </rPr>
      <t>郭建刚</t>
    </r>
    <r>
      <rPr>
        <sz val="9"/>
        <color indexed="8"/>
        <rFont val="Times New Roman"/>
        <charset val="134"/>
      </rPr>
      <t xml:space="preserve">  </t>
    </r>
  </si>
  <si>
    <t>13994661281</t>
  </si>
  <si>
    <t>榜口村段</t>
  </si>
  <si>
    <r>
      <rPr>
        <sz val="9"/>
        <color indexed="8"/>
        <rFont val="仿宋_GB2312"/>
        <charset val="134"/>
      </rPr>
      <t>陈瑞霞</t>
    </r>
    <r>
      <rPr>
        <sz val="9"/>
        <color indexed="8"/>
        <rFont val="Times New Roman"/>
        <charset val="134"/>
      </rPr>
      <t xml:space="preserve">  </t>
    </r>
  </si>
  <si>
    <t xml:space="preserve">13663553217 </t>
  </si>
  <si>
    <r>
      <rPr>
        <sz val="9"/>
        <color indexed="8"/>
        <rFont val="仿宋_GB2312"/>
        <charset val="134"/>
      </rPr>
      <t>桂</t>
    </r>
    <r>
      <rPr>
        <sz val="9"/>
        <color indexed="8"/>
        <rFont val="Times New Roman"/>
        <charset val="134"/>
      </rPr>
      <t xml:space="preserve">  </t>
    </r>
    <r>
      <rPr>
        <sz val="9"/>
        <color indexed="8"/>
        <rFont val="仿宋_GB2312"/>
        <charset val="134"/>
      </rPr>
      <t>崇</t>
    </r>
    <r>
      <rPr>
        <sz val="9"/>
        <color indexed="8"/>
        <rFont val="Times New Roman"/>
        <charset val="134"/>
      </rPr>
      <t xml:space="preserve"> </t>
    </r>
  </si>
  <si>
    <t>13453522662</t>
  </si>
  <si>
    <t>连家庄村段</t>
  </si>
  <si>
    <r>
      <rPr>
        <sz val="9"/>
        <color indexed="8"/>
        <rFont val="仿宋_GB2312"/>
        <charset val="134"/>
      </rPr>
      <t>姜军峰</t>
    </r>
    <r>
      <rPr>
        <sz val="9"/>
        <color indexed="8"/>
        <rFont val="Times New Roman"/>
        <charset val="134"/>
      </rPr>
      <t xml:space="preserve">   </t>
    </r>
  </si>
  <si>
    <t xml:space="preserve">13994675845 </t>
  </si>
  <si>
    <t>故县村段</t>
  </si>
  <si>
    <r>
      <rPr>
        <sz val="9"/>
        <color indexed="8"/>
        <rFont val="仿宋_GB2312"/>
        <charset val="134"/>
      </rPr>
      <t>乔明效</t>
    </r>
    <r>
      <rPr>
        <sz val="9"/>
        <color indexed="8"/>
        <rFont val="Times New Roman"/>
        <charset val="134"/>
      </rPr>
      <t xml:space="preserve">    </t>
    </r>
  </si>
  <si>
    <t>13903458847</t>
  </si>
  <si>
    <t>东仁村段</t>
  </si>
  <si>
    <r>
      <rPr>
        <sz val="9"/>
        <color indexed="8"/>
        <rFont val="仿宋_GB2312"/>
        <charset val="134"/>
      </rPr>
      <t>张秀芳</t>
    </r>
    <r>
      <rPr>
        <sz val="9"/>
        <color indexed="8"/>
        <rFont val="Times New Roman"/>
        <charset val="134"/>
      </rPr>
      <t xml:space="preserve">    </t>
    </r>
  </si>
  <si>
    <t>13313459603</t>
  </si>
  <si>
    <t>马连道村段</t>
  </si>
  <si>
    <r>
      <rPr>
        <sz val="9"/>
        <rFont val="仿宋_GB2312"/>
        <charset val="134"/>
      </rPr>
      <t>李国华</t>
    </r>
    <r>
      <rPr>
        <sz val="9"/>
        <rFont val="Times New Roman"/>
        <charset val="134"/>
      </rPr>
      <t xml:space="preserve">  </t>
    </r>
  </si>
  <si>
    <t>18634554153</t>
  </si>
  <si>
    <t>徐村段</t>
  </si>
  <si>
    <r>
      <rPr>
        <sz val="9"/>
        <rFont val="仿宋_GB2312"/>
        <charset val="134"/>
      </rPr>
      <t>陈二霞</t>
    </r>
    <r>
      <rPr>
        <sz val="9"/>
        <rFont val="Times New Roman"/>
        <charset val="134"/>
      </rPr>
      <t xml:space="preserve">    </t>
    </r>
  </si>
  <si>
    <t>18235504756</t>
  </si>
  <si>
    <t>古城村段</t>
  </si>
  <si>
    <t>朱瑞江</t>
  </si>
  <si>
    <t xml:space="preserve">13834299029 </t>
  </si>
  <si>
    <t>大端村段</t>
  </si>
  <si>
    <r>
      <rPr>
        <sz val="9"/>
        <color theme="1"/>
        <rFont val="仿宋_GB2312"/>
        <charset val="134"/>
      </rPr>
      <t>张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豫</t>
    </r>
  </si>
  <si>
    <t xml:space="preserve">18235500504 </t>
  </si>
  <si>
    <t>太里村段</t>
  </si>
  <si>
    <r>
      <rPr>
        <sz val="9"/>
        <color theme="1"/>
        <rFont val="仿宋_GB2312"/>
        <charset val="134"/>
      </rPr>
      <t>张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庆</t>
    </r>
  </si>
  <si>
    <t>13663550704</t>
  </si>
  <si>
    <t>常建国</t>
  </si>
  <si>
    <t>15934370624</t>
  </si>
  <si>
    <t>187348006901</t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</si>
  <si>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东</t>
    </r>
  </si>
  <si>
    <t>郭庄村段</t>
  </si>
  <si>
    <t>李宏伟</t>
  </si>
  <si>
    <r>
      <rPr>
        <sz val="9"/>
        <color indexed="8"/>
        <rFont val="仿宋_GB2312"/>
        <charset val="134"/>
      </rPr>
      <t>连建中</t>
    </r>
    <r>
      <rPr>
        <sz val="9"/>
        <color rgb="FF000000"/>
        <rFont val="Times New Roman"/>
        <charset val="134"/>
      </rPr>
      <t xml:space="preserve">  </t>
    </r>
  </si>
  <si>
    <t xml:space="preserve">18735519965 </t>
  </si>
  <si>
    <t xml:space="preserve">段树波 </t>
  </si>
  <si>
    <t>石板上村段</t>
  </si>
  <si>
    <r>
      <rPr>
        <sz val="9"/>
        <color indexed="8"/>
        <rFont val="仿宋_GB2312"/>
        <charset val="134"/>
      </rPr>
      <t>冯效军</t>
    </r>
    <r>
      <rPr>
        <sz val="9"/>
        <color indexed="8"/>
        <rFont val="Times New Roman"/>
        <charset val="134"/>
      </rPr>
      <t xml:space="preserve"> </t>
    </r>
  </si>
  <si>
    <t>开村段</t>
  </si>
  <si>
    <r>
      <rPr>
        <sz val="9"/>
        <color indexed="8"/>
        <rFont val="仿宋_GB2312"/>
        <charset val="134"/>
      </rPr>
      <t>张健</t>
    </r>
    <r>
      <rPr>
        <sz val="9"/>
        <color indexed="8"/>
        <rFont val="Times New Roman"/>
        <charset val="134"/>
      </rPr>
      <t xml:space="preserve">   </t>
    </r>
  </si>
  <si>
    <t>池堡村段</t>
  </si>
  <si>
    <r>
      <rPr>
        <sz val="9"/>
        <color indexed="8"/>
        <rFont val="仿宋_GB2312"/>
        <charset val="134"/>
      </rPr>
      <t>郭振军</t>
    </r>
    <r>
      <rPr>
        <sz val="9"/>
        <color indexed="8"/>
        <rFont val="Times New Roman"/>
        <charset val="134"/>
      </rPr>
      <t xml:space="preserve">  </t>
    </r>
  </si>
  <si>
    <t>东坡村段</t>
  </si>
  <si>
    <r>
      <rPr>
        <sz val="9"/>
        <color indexed="8"/>
        <rFont val="仿宋_GB2312"/>
        <charset val="134"/>
      </rPr>
      <t>卫小军</t>
    </r>
    <r>
      <rPr>
        <sz val="9"/>
        <color indexed="8"/>
        <rFont val="Times New Roman"/>
        <charset val="134"/>
      </rPr>
      <t xml:space="preserve">   </t>
    </r>
  </si>
  <si>
    <t>福村段</t>
  </si>
  <si>
    <r>
      <rPr>
        <sz val="9"/>
        <color indexed="8"/>
        <rFont val="仿宋_GB2312"/>
        <charset val="134"/>
      </rPr>
      <t>陈四良</t>
    </r>
    <r>
      <rPr>
        <sz val="9"/>
        <color indexed="8"/>
        <rFont val="Times New Roman"/>
        <charset val="134"/>
      </rPr>
      <t xml:space="preserve">  </t>
    </r>
  </si>
  <si>
    <t>丈河上村段</t>
  </si>
  <si>
    <r>
      <rPr>
        <sz val="9"/>
        <color indexed="8"/>
        <rFont val="仿宋_GB2312"/>
        <charset val="134"/>
      </rPr>
      <t>王正宏</t>
    </r>
    <r>
      <rPr>
        <sz val="9"/>
        <color indexed="8"/>
        <rFont val="Times New Roman"/>
        <charset val="134"/>
      </rPr>
      <t xml:space="preserve">   </t>
    </r>
  </si>
  <si>
    <t>尧科村段</t>
  </si>
  <si>
    <r>
      <rPr>
        <sz val="9"/>
        <color indexed="8"/>
        <rFont val="仿宋_GB2312"/>
        <charset val="134"/>
      </rPr>
      <t>安志宏</t>
    </r>
    <r>
      <rPr>
        <sz val="9"/>
        <color indexed="8"/>
        <rFont val="Times New Roman"/>
        <charset val="134"/>
      </rPr>
      <t xml:space="preserve">  </t>
    </r>
  </si>
  <si>
    <t>迎春村段</t>
  </si>
  <si>
    <r>
      <rPr>
        <sz val="9"/>
        <color indexed="8"/>
        <rFont val="仿宋_GB2312"/>
        <charset val="134"/>
      </rPr>
      <t>曹国芳</t>
    </r>
    <r>
      <rPr>
        <sz val="9"/>
        <color indexed="8"/>
        <rFont val="Times New Roman"/>
        <charset val="134"/>
      </rPr>
      <t xml:space="preserve">   </t>
    </r>
  </si>
  <si>
    <t>西渠上村段</t>
  </si>
  <si>
    <t>刘国堂</t>
  </si>
  <si>
    <t>杨家庄村段</t>
  </si>
  <si>
    <t>李成光</t>
  </si>
  <si>
    <t>次村段</t>
  </si>
  <si>
    <t>李壮锦</t>
  </si>
  <si>
    <t>徐阳村段</t>
  </si>
  <si>
    <t>马江云</t>
  </si>
  <si>
    <t>邓家坡村段</t>
  </si>
  <si>
    <r>
      <rPr>
        <sz val="9"/>
        <color theme="1"/>
        <rFont val="仿宋_GB2312"/>
        <charset val="134"/>
      </rPr>
      <t>杨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俊</t>
    </r>
    <r>
      <rPr>
        <sz val="9"/>
        <color theme="1"/>
        <rFont val="Times New Roman"/>
        <charset val="134"/>
      </rPr>
      <t xml:space="preserve"> </t>
    </r>
  </si>
  <si>
    <t>峪口村段</t>
  </si>
  <si>
    <r>
      <rPr>
        <sz val="9"/>
        <color theme="1"/>
        <rFont val="仿宋_GB2312"/>
        <charset val="134"/>
      </rPr>
      <t>栗维平</t>
    </r>
    <r>
      <rPr>
        <sz val="9"/>
        <color theme="1"/>
        <rFont val="Times New Roman"/>
        <charset val="134"/>
      </rPr>
      <t xml:space="preserve">  </t>
    </r>
  </si>
  <si>
    <t>绛河沁县段</t>
  </si>
  <si>
    <r>
      <rPr>
        <sz val="9"/>
        <color theme="1"/>
        <rFont val="仿宋_GB2312"/>
        <charset val="134"/>
      </rPr>
      <t xml:space="preserve"> 孟令奎  </t>
    </r>
    <r>
      <rPr>
        <sz val="9"/>
        <color theme="1"/>
        <rFont val="Times New Roman"/>
        <charset val="134"/>
      </rPr>
      <t xml:space="preserve"> </t>
    </r>
  </si>
  <si>
    <t>县委常委、副县长</t>
  </si>
  <si>
    <t>庶纪段</t>
  </si>
  <si>
    <r>
      <rPr>
        <sz val="9"/>
        <color indexed="8"/>
        <rFont val="仿宋_GB2312"/>
        <charset val="134"/>
      </rPr>
      <t>彭绍伟</t>
    </r>
    <r>
      <rPr>
        <sz val="9"/>
        <color indexed="8"/>
        <rFont val="Times New Roman"/>
        <charset val="134"/>
      </rPr>
      <t xml:space="preserve">  </t>
    </r>
  </si>
  <si>
    <t xml:space="preserve">13546157053 </t>
  </si>
  <si>
    <t>里庄段</t>
  </si>
  <si>
    <t>张海军</t>
  </si>
  <si>
    <t xml:space="preserve">13546158393    </t>
  </si>
  <si>
    <t>下安庄段</t>
  </si>
  <si>
    <r>
      <rPr>
        <sz val="9"/>
        <color indexed="8"/>
        <rFont val="仿宋_GB2312"/>
        <charset val="134"/>
      </rPr>
      <t>武素红</t>
    </r>
    <r>
      <rPr>
        <sz val="9"/>
        <color indexed="8"/>
        <rFont val="Times New Roman"/>
        <charset val="134"/>
      </rPr>
      <t xml:space="preserve"> </t>
    </r>
  </si>
  <si>
    <t xml:space="preserve">13467076731 </t>
  </si>
  <si>
    <t>沁源县主要河流情况</t>
  </si>
  <si>
    <r>
      <rPr>
        <sz val="9"/>
        <color rgb="FF000000"/>
        <rFont val="仿宋_GB2312"/>
        <charset val="134"/>
      </rPr>
      <t>赵永进</t>
    </r>
  </si>
  <si>
    <r>
      <rPr>
        <sz val="9"/>
        <color rgb="FF000000"/>
        <rFont val="仿宋_GB2312"/>
        <charset val="134"/>
      </rPr>
      <t>沁河</t>
    </r>
  </si>
  <si>
    <r>
      <rPr>
        <sz val="9"/>
        <color rgb="FF000000"/>
        <rFont val="仿宋_GB2312"/>
        <charset val="134"/>
      </rPr>
      <t>汤志平</t>
    </r>
  </si>
  <si>
    <r>
      <rPr>
        <sz val="9"/>
        <color rgb="FF000000"/>
        <rFont val="仿宋_GB2312"/>
        <charset val="134"/>
      </rPr>
      <t>副省长</t>
    </r>
  </si>
  <si>
    <r>
      <rPr>
        <sz val="9"/>
        <color rgb="FF000000"/>
        <rFont val="仿宋_GB2312"/>
        <charset val="134"/>
      </rPr>
      <t>张利锋</t>
    </r>
  </si>
  <si>
    <r>
      <rPr>
        <sz val="9"/>
        <color rgb="FF000000"/>
        <rFont val="仿宋_GB2312"/>
        <charset val="134"/>
      </rPr>
      <t>市委常委、常务副市长</t>
    </r>
  </si>
  <si>
    <r>
      <rPr>
        <sz val="9"/>
        <color rgb="FF000000"/>
        <rFont val="仿宋_GB2312"/>
        <charset val="134"/>
      </rPr>
      <t>徐计连</t>
    </r>
  </si>
  <si>
    <r>
      <rPr>
        <sz val="9"/>
        <rFont val="仿宋_GB2312"/>
        <charset val="134"/>
      </rPr>
      <t>土岭上村</t>
    </r>
  </si>
  <si>
    <r>
      <rPr>
        <sz val="9"/>
        <rFont val="仿宋_GB2312"/>
        <charset val="134"/>
      </rPr>
      <t>杨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凯</t>
    </r>
  </si>
  <si>
    <r>
      <rPr>
        <sz val="9"/>
        <color theme="1"/>
        <rFont val="仿宋_GB2312"/>
        <charset val="134"/>
      </rPr>
      <t>村长</t>
    </r>
  </si>
  <si>
    <r>
      <rPr>
        <sz val="9"/>
        <rFont val="仿宋_GB2312"/>
        <charset val="134"/>
      </rPr>
      <t>程壁村</t>
    </r>
  </si>
  <si>
    <r>
      <rPr>
        <sz val="9"/>
        <rFont val="仿宋_GB2312"/>
        <charset val="134"/>
      </rPr>
      <t>弓效明</t>
    </r>
  </si>
  <si>
    <r>
      <rPr>
        <sz val="9"/>
        <rFont val="仿宋_GB2312"/>
        <charset val="134"/>
      </rPr>
      <t>定湖村</t>
    </r>
  </si>
  <si>
    <r>
      <rPr>
        <sz val="9"/>
        <rFont val="仿宋_GB2312"/>
        <charset val="134"/>
      </rPr>
      <t>段晓波</t>
    </r>
  </si>
  <si>
    <r>
      <rPr>
        <sz val="9"/>
        <color theme="1"/>
        <rFont val="仿宋_GB2312"/>
        <charset val="134"/>
      </rPr>
      <t>杭村</t>
    </r>
  </si>
  <si>
    <r>
      <rPr>
        <sz val="9"/>
        <color theme="1"/>
        <rFont val="仿宋_GB2312"/>
        <charset val="134"/>
      </rPr>
      <t>宋建军</t>
    </r>
  </si>
  <si>
    <r>
      <rPr>
        <sz val="9"/>
        <color theme="1"/>
        <rFont val="仿宋_GB2312"/>
        <charset val="134"/>
      </rPr>
      <t>石台村（寨上村、富村、下窑村）</t>
    </r>
  </si>
  <si>
    <r>
      <rPr>
        <sz val="9"/>
        <color theme="1"/>
        <rFont val="仿宋_GB2312"/>
        <charset val="134"/>
      </rPr>
      <t>南志中</t>
    </r>
  </si>
  <si>
    <r>
      <rPr>
        <sz val="9"/>
        <rFont val="仿宋_GB2312"/>
        <charset val="134"/>
      </rPr>
      <t>旭河村（王家湾村）</t>
    </r>
  </si>
  <si>
    <r>
      <rPr>
        <sz val="9"/>
        <rFont val="仿宋_GB2312"/>
        <charset val="134"/>
      </rPr>
      <t>李国庆</t>
    </r>
  </si>
  <si>
    <r>
      <rPr>
        <sz val="9"/>
        <color rgb="FF000000"/>
        <rFont val="仿宋_GB2312"/>
        <charset val="134"/>
      </rPr>
      <t>郭道镇</t>
    </r>
  </si>
  <si>
    <r>
      <rPr>
        <sz val="9"/>
        <color rgb="FF000000"/>
        <rFont val="仿宋_GB2312"/>
        <charset val="134"/>
      </rPr>
      <t>吴敬</t>
    </r>
  </si>
  <si>
    <r>
      <rPr>
        <sz val="9"/>
        <color theme="1"/>
        <rFont val="仿宋_GB2312"/>
        <charset val="134"/>
      </rPr>
      <t>郭道村</t>
    </r>
  </si>
  <si>
    <r>
      <rPr>
        <sz val="9"/>
        <color theme="1"/>
        <rFont val="仿宋_GB2312"/>
        <charset val="134"/>
      </rPr>
      <t>田江</t>
    </r>
  </si>
  <si>
    <r>
      <rPr>
        <sz val="9"/>
        <color theme="1"/>
        <rFont val="仿宋_GB2312"/>
        <charset val="134"/>
      </rPr>
      <t>前兴稍村</t>
    </r>
  </si>
  <si>
    <r>
      <rPr>
        <sz val="9"/>
        <color theme="1"/>
        <rFont val="仿宋_GB2312"/>
        <charset val="134"/>
      </rPr>
      <t>李青俊</t>
    </r>
  </si>
  <si>
    <r>
      <rPr>
        <sz val="9"/>
        <color theme="1"/>
        <rFont val="仿宋_GB2312"/>
        <charset val="134"/>
      </rPr>
      <t>朱鹤沟村</t>
    </r>
  </si>
  <si>
    <r>
      <rPr>
        <sz val="9"/>
        <color theme="1"/>
        <rFont val="仿宋_GB2312"/>
        <charset val="134"/>
      </rPr>
      <t>赵世伟</t>
    </r>
  </si>
  <si>
    <r>
      <rPr>
        <sz val="9"/>
        <color theme="1"/>
        <rFont val="仿宋_GB2312"/>
        <charset val="134"/>
      </rPr>
      <t>东阳城村</t>
    </r>
  </si>
  <si>
    <r>
      <rPr>
        <sz val="9"/>
        <color theme="1"/>
        <rFont val="仿宋_GB2312"/>
        <charset val="134"/>
      </rPr>
      <t>党永亮</t>
    </r>
  </si>
  <si>
    <r>
      <rPr>
        <sz val="9"/>
        <color theme="1"/>
        <rFont val="仿宋_GB2312"/>
        <charset val="134"/>
      </rPr>
      <t>西阳城村</t>
    </r>
  </si>
  <si>
    <r>
      <rPr>
        <sz val="9"/>
        <color theme="1"/>
        <rFont val="仿宋_GB2312"/>
        <charset val="134"/>
      </rPr>
      <t>李如义</t>
    </r>
  </si>
  <si>
    <r>
      <rPr>
        <sz val="9"/>
        <color theme="1"/>
        <rFont val="仿宋_GB2312"/>
        <charset val="134"/>
      </rPr>
      <t>尚义村</t>
    </r>
  </si>
  <si>
    <r>
      <rPr>
        <sz val="9"/>
        <color theme="1"/>
        <rFont val="仿宋_GB2312"/>
        <charset val="134"/>
      </rPr>
      <t>席国红</t>
    </r>
  </si>
  <si>
    <r>
      <rPr>
        <sz val="9"/>
        <color theme="1"/>
        <rFont val="仿宋_GB2312"/>
        <charset val="134"/>
      </rPr>
      <t>官军村</t>
    </r>
  </si>
  <si>
    <r>
      <rPr>
        <sz val="9"/>
        <color theme="1"/>
        <rFont val="仿宋_GB2312"/>
        <charset val="134"/>
      </rPr>
      <t>李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勇</t>
    </r>
  </si>
  <si>
    <r>
      <rPr>
        <sz val="9"/>
        <color theme="1"/>
        <rFont val="仿宋_GB2312"/>
        <charset val="134"/>
      </rPr>
      <t>洪林村（南北洪林）</t>
    </r>
  </si>
  <si>
    <r>
      <rPr>
        <sz val="9"/>
        <color theme="1"/>
        <rFont val="仿宋_GB2312"/>
        <charset val="134"/>
      </rPr>
      <t>郭如红</t>
    </r>
  </si>
  <si>
    <r>
      <rPr>
        <sz val="9"/>
        <rFont val="仿宋_GB2312"/>
        <charset val="134"/>
      </rPr>
      <t>张壁村</t>
    </r>
  </si>
  <si>
    <r>
      <rPr>
        <sz val="9"/>
        <rFont val="仿宋_GB2312"/>
        <charset val="134"/>
      </rPr>
      <t>刘锐峰</t>
    </r>
  </si>
  <si>
    <r>
      <rPr>
        <sz val="9"/>
        <rFont val="仿宋_GB2312"/>
        <charset val="134"/>
      </rPr>
      <t>仁义村</t>
    </r>
  </si>
  <si>
    <r>
      <rPr>
        <sz val="9"/>
        <rFont val="仿宋_GB2312"/>
        <charset val="134"/>
      </rPr>
      <t>张云飞</t>
    </r>
  </si>
  <si>
    <r>
      <rPr>
        <sz val="9"/>
        <rFont val="仿宋_GB2312"/>
        <charset val="134"/>
      </rPr>
      <t>正中村</t>
    </r>
  </si>
  <si>
    <r>
      <rPr>
        <sz val="9"/>
        <rFont val="仿宋_GB2312"/>
        <charset val="134"/>
      </rPr>
      <t>杜宇顺</t>
    </r>
  </si>
  <si>
    <r>
      <rPr>
        <sz val="9"/>
        <rFont val="仿宋_GB2312"/>
        <charset val="134"/>
      </rPr>
      <t>侯壁村</t>
    </r>
  </si>
  <si>
    <r>
      <rPr>
        <sz val="9"/>
        <rFont val="仿宋_GB2312"/>
        <charset val="134"/>
      </rPr>
      <t>党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印</t>
    </r>
  </si>
  <si>
    <r>
      <rPr>
        <sz val="9"/>
        <rFont val="仿宋_GB2312"/>
        <charset val="134"/>
      </rPr>
      <t>长征村</t>
    </r>
  </si>
  <si>
    <r>
      <rPr>
        <sz val="9"/>
        <rFont val="仿宋_GB2312"/>
        <charset val="134"/>
      </rPr>
      <t>张慧斌</t>
    </r>
  </si>
  <si>
    <r>
      <rPr>
        <sz val="9"/>
        <rFont val="仿宋_GB2312"/>
        <charset val="134"/>
      </rPr>
      <t>自强村</t>
    </r>
  </si>
  <si>
    <r>
      <rPr>
        <sz val="9"/>
        <rFont val="仿宋_GB2312"/>
        <charset val="134"/>
      </rPr>
      <t>董金国</t>
    </r>
  </si>
  <si>
    <r>
      <rPr>
        <sz val="9"/>
        <color theme="1"/>
        <rFont val="仿宋_GB2312"/>
        <charset val="134"/>
      </rPr>
      <t>交口村（石壑村）</t>
    </r>
  </si>
  <si>
    <r>
      <rPr>
        <sz val="9"/>
        <color theme="1"/>
        <rFont val="仿宋_GB2312"/>
        <charset val="134"/>
      </rPr>
      <t>宋志江</t>
    </r>
  </si>
  <si>
    <r>
      <rPr>
        <sz val="9"/>
        <rFont val="仿宋_GB2312"/>
        <charset val="134"/>
      </rPr>
      <t>城东村</t>
    </r>
  </si>
  <si>
    <r>
      <rPr>
        <sz val="9"/>
        <rFont val="仿宋_GB2312"/>
        <charset val="134"/>
      </rPr>
      <t>董先进</t>
    </r>
  </si>
  <si>
    <r>
      <rPr>
        <sz val="9"/>
        <rFont val="仿宋_GB2312"/>
        <charset val="134"/>
      </rPr>
      <t>城西村</t>
    </r>
  </si>
  <si>
    <r>
      <rPr>
        <sz val="9"/>
        <rFont val="仿宋_GB2312"/>
        <charset val="134"/>
      </rPr>
      <t>李春林</t>
    </r>
  </si>
  <si>
    <r>
      <rPr>
        <sz val="9"/>
        <rFont val="仿宋_GB2312"/>
        <charset val="134"/>
      </rPr>
      <t>城南村</t>
    </r>
  </si>
  <si>
    <r>
      <rPr>
        <sz val="9"/>
        <rFont val="仿宋_GB2312"/>
        <charset val="134"/>
      </rPr>
      <t>宋庆军</t>
    </r>
  </si>
  <si>
    <r>
      <rPr>
        <sz val="9"/>
        <rFont val="仿宋_GB2312"/>
        <charset val="134"/>
      </rPr>
      <t>城北村（学孟）</t>
    </r>
  </si>
  <si>
    <r>
      <rPr>
        <sz val="9"/>
        <rFont val="仿宋_GB2312"/>
        <charset val="134"/>
      </rPr>
      <t>薛平生</t>
    </r>
  </si>
  <si>
    <r>
      <rPr>
        <sz val="9"/>
        <rFont val="仿宋_GB2312"/>
        <charset val="134"/>
      </rPr>
      <t>北元村</t>
    </r>
  </si>
  <si>
    <r>
      <rPr>
        <sz val="9"/>
        <rFont val="仿宋_GB2312"/>
        <charset val="134"/>
      </rPr>
      <t>陈少宏</t>
    </r>
  </si>
  <si>
    <r>
      <rPr>
        <sz val="9"/>
        <rFont val="仿宋_GB2312"/>
        <charset val="134"/>
      </rPr>
      <t>任耀胜</t>
    </r>
  </si>
  <si>
    <r>
      <rPr>
        <sz val="9"/>
        <rFont val="仿宋_GB2312"/>
        <charset val="134"/>
      </rPr>
      <t>北石渠村</t>
    </r>
  </si>
  <si>
    <r>
      <rPr>
        <sz val="9"/>
        <rFont val="仿宋_GB2312"/>
        <charset val="134"/>
      </rPr>
      <t>奚海军</t>
    </r>
  </si>
  <si>
    <r>
      <rPr>
        <sz val="9"/>
        <rFont val="仿宋_GB2312"/>
        <charset val="134"/>
      </rPr>
      <t>南石渠村</t>
    </r>
  </si>
  <si>
    <r>
      <rPr>
        <sz val="9"/>
        <rFont val="仿宋_GB2312"/>
        <charset val="134"/>
      </rPr>
      <t>连世军</t>
    </r>
  </si>
  <si>
    <r>
      <rPr>
        <sz val="9"/>
        <rFont val="仿宋_GB2312"/>
        <charset val="134"/>
      </rPr>
      <t>孔家坡村</t>
    </r>
  </si>
  <si>
    <r>
      <rPr>
        <sz val="9"/>
        <rFont val="仿宋_GB2312"/>
        <charset val="134"/>
      </rPr>
      <t>郭文华</t>
    </r>
  </si>
  <si>
    <r>
      <rPr>
        <sz val="9"/>
        <rFont val="仿宋_GB2312"/>
        <charset val="134"/>
      </rPr>
      <t>曹家园村</t>
    </r>
  </si>
  <si>
    <r>
      <rPr>
        <sz val="9"/>
        <rFont val="仿宋_GB2312"/>
        <charset val="134"/>
      </rPr>
      <t>李玉岗</t>
    </r>
  </si>
  <si>
    <r>
      <rPr>
        <sz val="9"/>
        <rFont val="仿宋_GB2312"/>
        <charset val="134"/>
      </rPr>
      <t>有义村</t>
    </r>
  </si>
  <si>
    <r>
      <rPr>
        <sz val="9"/>
        <rFont val="仿宋_GB2312"/>
        <charset val="134"/>
      </rPr>
      <t>唐肖俊</t>
    </r>
  </si>
  <si>
    <r>
      <rPr>
        <sz val="9"/>
        <rFont val="仿宋_GB2312"/>
        <charset val="134"/>
      </rPr>
      <t>闫寨村</t>
    </r>
  </si>
  <si>
    <r>
      <rPr>
        <sz val="9"/>
        <rFont val="仿宋_GB2312"/>
        <charset val="134"/>
      </rPr>
      <t>梅东红</t>
    </r>
  </si>
  <si>
    <r>
      <rPr>
        <sz val="9"/>
        <rFont val="仿宋_GB2312"/>
        <charset val="134"/>
      </rPr>
      <t>韩洪沟村</t>
    </r>
  </si>
  <si>
    <r>
      <rPr>
        <sz val="9"/>
        <rFont val="仿宋_GB2312"/>
        <charset val="134"/>
      </rPr>
      <t>崔旭峰</t>
    </r>
  </si>
  <si>
    <r>
      <rPr>
        <sz val="9"/>
        <rFont val="仿宋_GB2312"/>
        <charset val="134"/>
      </rPr>
      <t>北石村</t>
    </r>
  </si>
  <si>
    <r>
      <rPr>
        <sz val="9"/>
        <rFont val="仿宋_GB2312"/>
        <charset val="134"/>
      </rPr>
      <t>史三红</t>
    </r>
  </si>
  <si>
    <r>
      <rPr>
        <sz val="9"/>
        <rFont val="仿宋_GB2312"/>
        <charset val="134"/>
      </rPr>
      <t>南石村</t>
    </r>
  </si>
  <si>
    <r>
      <rPr>
        <sz val="9"/>
        <rFont val="仿宋_GB2312"/>
        <charset val="134"/>
      </rPr>
      <t>王建宏</t>
    </r>
  </si>
  <si>
    <r>
      <rPr>
        <sz val="9"/>
        <rFont val="仿宋_GB2312"/>
        <charset val="134"/>
      </rPr>
      <t>麻巷村</t>
    </r>
  </si>
  <si>
    <r>
      <rPr>
        <sz val="9"/>
        <rFont val="仿宋_GB2312"/>
        <charset val="134"/>
      </rPr>
      <t>张宪</t>
    </r>
  </si>
  <si>
    <r>
      <rPr>
        <sz val="9"/>
        <rFont val="仿宋_GB2312"/>
        <charset val="134"/>
      </rPr>
      <t>李家庄村</t>
    </r>
  </si>
  <si>
    <r>
      <rPr>
        <sz val="9"/>
        <rFont val="仿宋_GB2312"/>
        <charset val="134"/>
      </rPr>
      <t>杨贵胜</t>
    </r>
  </si>
  <si>
    <r>
      <rPr>
        <sz val="9"/>
        <rFont val="仿宋_GB2312"/>
        <charset val="134"/>
      </rPr>
      <t>长乐村</t>
    </r>
  </si>
  <si>
    <r>
      <rPr>
        <sz val="9"/>
        <rFont val="仿宋_GB2312"/>
        <charset val="134"/>
      </rPr>
      <t>刘红刚</t>
    </r>
  </si>
  <si>
    <r>
      <rPr>
        <sz val="9"/>
        <rFont val="仿宋_GB2312"/>
        <charset val="134"/>
      </rPr>
      <t>赵寨村</t>
    </r>
  </si>
  <si>
    <r>
      <rPr>
        <sz val="9"/>
        <rFont val="仿宋_GB2312"/>
        <charset val="134"/>
      </rPr>
      <t>刘小红</t>
    </r>
  </si>
  <si>
    <r>
      <rPr>
        <sz val="9"/>
        <rFont val="仿宋_GB2312"/>
        <charset val="134"/>
      </rPr>
      <t>牧花园村</t>
    </r>
  </si>
  <si>
    <r>
      <rPr>
        <sz val="9"/>
        <rFont val="仿宋_GB2312"/>
        <charset val="134"/>
      </rPr>
      <t>李海东</t>
    </r>
  </si>
  <si>
    <r>
      <rPr>
        <sz val="9"/>
        <rFont val="仿宋_GB2312"/>
        <charset val="134"/>
      </rPr>
      <t>垣上村</t>
    </r>
  </si>
  <si>
    <r>
      <rPr>
        <sz val="9"/>
        <rFont val="仿宋_GB2312"/>
        <charset val="134"/>
      </rPr>
      <t>李云飞</t>
    </r>
  </si>
  <si>
    <r>
      <rPr>
        <sz val="9"/>
        <rFont val="仿宋_GB2312"/>
        <charset val="134"/>
      </rPr>
      <t>龙头村</t>
    </r>
  </si>
  <si>
    <r>
      <rPr>
        <sz val="9"/>
        <rFont val="仿宋_GB2312"/>
        <charset val="134"/>
      </rPr>
      <t>王宏伟</t>
    </r>
  </si>
  <si>
    <r>
      <rPr>
        <sz val="9"/>
        <color rgb="FF000000"/>
        <rFont val="Times New Roman"/>
        <charset val="134"/>
      </rPr>
      <t>(</t>
    </r>
    <r>
      <rPr>
        <sz val="9"/>
        <color rgb="FF000000"/>
        <rFont val="仿宋_GB2312"/>
        <charset val="134"/>
      </rPr>
      <t>入汾</t>
    </r>
    <r>
      <rPr>
        <sz val="9"/>
        <color rgb="FF000000"/>
        <rFont val="Times New Roman"/>
        <charset val="134"/>
      </rPr>
      <t>)</t>
    </r>
    <r>
      <rPr>
        <sz val="9"/>
        <color rgb="FF000000"/>
        <rFont val="仿宋_GB2312"/>
        <charset val="134"/>
      </rPr>
      <t>仁义河</t>
    </r>
  </si>
  <si>
    <r>
      <rPr>
        <sz val="9"/>
        <rFont val="仿宋_GB2312"/>
        <charset val="134"/>
      </rPr>
      <t>张中武</t>
    </r>
  </si>
  <si>
    <r>
      <rPr>
        <sz val="9"/>
        <rFont val="仿宋_GB2312"/>
        <charset val="134"/>
      </rPr>
      <t>王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玮</t>
    </r>
  </si>
  <si>
    <r>
      <rPr>
        <sz val="9"/>
        <rFont val="仿宋_GB2312"/>
        <charset val="134"/>
      </rPr>
      <t>副乡长</t>
    </r>
  </si>
  <si>
    <r>
      <rPr>
        <sz val="9"/>
        <color theme="1"/>
        <rFont val="仿宋_GB2312"/>
        <charset val="134"/>
      </rPr>
      <t>鱼儿泉村（红窑上村、仁道村）</t>
    </r>
  </si>
  <si>
    <r>
      <rPr>
        <sz val="9"/>
        <color theme="1"/>
        <rFont val="仿宋_GB2312"/>
        <charset val="134"/>
      </rPr>
      <t>常永宏</t>
    </r>
  </si>
  <si>
    <r>
      <rPr>
        <sz val="9"/>
        <color theme="1"/>
        <rFont val="仿宋_GB2312"/>
        <charset val="134"/>
      </rPr>
      <t>刁王坪村</t>
    </r>
  </si>
  <si>
    <r>
      <rPr>
        <sz val="9"/>
        <color theme="1"/>
        <rFont val="仿宋_GB2312"/>
        <charset val="134"/>
      </rPr>
      <t>李保明</t>
    </r>
  </si>
  <si>
    <r>
      <rPr>
        <sz val="9"/>
        <color rgb="FF000000"/>
        <rFont val="仿宋_GB2312"/>
        <charset val="134"/>
      </rPr>
      <t>程壁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仿宋_GB2312"/>
        <charset val="134"/>
      </rPr>
      <t>韩洪</t>
    </r>
    <r>
      <rPr>
        <sz val="9"/>
        <color rgb="FF000000"/>
        <rFont val="Times New Roman"/>
        <charset val="134"/>
      </rPr>
      <t>)</t>
    </r>
    <r>
      <rPr>
        <sz val="9"/>
        <color rgb="FF000000"/>
        <rFont val="仿宋_GB2312"/>
        <charset val="134"/>
      </rPr>
      <t>河</t>
    </r>
  </si>
  <si>
    <r>
      <rPr>
        <sz val="9"/>
        <rFont val="仿宋_GB2312"/>
        <charset val="134"/>
      </rPr>
      <t>阴瑞玲</t>
    </r>
  </si>
  <si>
    <r>
      <rPr>
        <sz val="9"/>
        <color theme="1"/>
        <rFont val="仿宋_GB2312"/>
        <charset val="134"/>
      </rPr>
      <t>奠基村</t>
    </r>
  </si>
  <si>
    <r>
      <rPr>
        <sz val="9"/>
        <color theme="1"/>
        <rFont val="仿宋_GB2312"/>
        <charset val="134"/>
      </rPr>
      <t>赵孝忠</t>
    </r>
  </si>
  <si>
    <r>
      <rPr>
        <sz val="9"/>
        <color theme="1"/>
        <rFont val="仿宋_GB2312"/>
        <charset val="134"/>
      </rPr>
      <t>上舍村</t>
    </r>
  </si>
  <si>
    <r>
      <rPr>
        <sz val="9"/>
        <color theme="1"/>
        <rFont val="仿宋_GB2312"/>
        <charset val="134"/>
      </rPr>
      <t>樊治国</t>
    </r>
  </si>
  <si>
    <r>
      <rPr>
        <sz val="9"/>
        <color theme="1"/>
        <rFont val="仿宋_GB2312"/>
        <charset val="134"/>
      </rPr>
      <t>韩洪村</t>
    </r>
  </si>
  <si>
    <r>
      <rPr>
        <sz val="9"/>
        <color theme="1"/>
        <rFont val="仿宋_GB2312"/>
        <charset val="134"/>
      </rPr>
      <t>段永祥</t>
    </r>
  </si>
  <si>
    <r>
      <rPr>
        <sz val="9"/>
        <color theme="1"/>
        <rFont val="仿宋_GB2312"/>
        <charset val="134"/>
      </rPr>
      <t>定安村</t>
    </r>
  </si>
  <si>
    <r>
      <rPr>
        <sz val="9"/>
        <color theme="1"/>
        <rFont val="仿宋_GB2312"/>
        <charset val="134"/>
      </rPr>
      <t>王永东</t>
    </r>
  </si>
  <si>
    <r>
      <rPr>
        <sz val="9"/>
        <color theme="1"/>
        <rFont val="仿宋_GB2312"/>
        <charset val="134"/>
      </rPr>
      <t>王璧村</t>
    </r>
  </si>
  <si>
    <r>
      <rPr>
        <sz val="9"/>
        <color theme="1"/>
        <rFont val="仿宋_GB2312"/>
        <charset val="134"/>
      </rPr>
      <t>李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仿宋_GB2312"/>
        <charset val="134"/>
      </rPr>
      <t>波</t>
    </r>
  </si>
  <si>
    <r>
      <rPr>
        <sz val="9"/>
        <color rgb="FF000000"/>
        <rFont val="仿宋_GB2312"/>
        <charset val="134"/>
      </rPr>
      <t>狼尾河</t>
    </r>
  </si>
  <si>
    <r>
      <rPr>
        <sz val="9"/>
        <rFont val="仿宋_GB2312"/>
        <charset val="134"/>
      </rPr>
      <t>牛力</t>
    </r>
  </si>
  <si>
    <r>
      <rPr>
        <sz val="9"/>
        <rFont val="仿宋_GB2312"/>
        <charset val="134"/>
      </rPr>
      <t>副镇长</t>
    </r>
  </si>
  <si>
    <r>
      <rPr>
        <sz val="9"/>
        <color theme="1"/>
        <rFont val="仿宋_GB2312"/>
        <charset val="134"/>
      </rPr>
      <t>李元村</t>
    </r>
  </si>
  <si>
    <r>
      <rPr>
        <sz val="9"/>
        <color theme="1"/>
        <rFont val="仿宋_GB2312"/>
        <charset val="134"/>
      </rPr>
      <t>刘志洲</t>
    </r>
  </si>
  <si>
    <r>
      <rPr>
        <sz val="9"/>
        <color theme="1"/>
        <rFont val="仿宋_GB2312"/>
        <charset val="134"/>
      </rPr>
      <t>新章村</t>
    </r>
  </si>
  <si>
    <r>
      <rPr>
        <sz val="9"/>
        <color theme="1"/>
        <rFont val="仿宋_GB2312"/>
        <charset val="134"/>
      </rPr>
      <t>秦卫刚</t>
    </r>
  </si>
  <si>
    <r>
      <rPr>
        <sz val="9"/>
        <color theme="1"/>
        <rFont val="仿宋_GB2312"/>
        <charset val="134"/>
      </rPr>
      <t>马森村</t>
    </r>
  </si>
  <si>
    <r>
      <rPr>
        <sz val="9"/>
        <color theme="1"/>
        <rFont val="仿宋_GB2312"/>
        <charset val="134"/>
      </rPr>
      <t>杜宏亮</t>
    </r>
  </si>
  <si>
    <r>
      <rPr>
        <sz val="9"/>
        <color theme="1"/>
        <rFont val="仿宋_GB2312"/>
        <charset val="134"/>
      </rPr>
      <t>上庄村</t>
    </r>
  </si>
  <si>
    <r>
      <rPr>
        <sz val="9"/>
        <color theme="1"/>
        <rFont val="仿宋_GB2312"/>
        <charset val="134"/>
      </rPr>
      <t>曹东峰</t>
    </r>
  </si>
  <si>
    <r>
      <rPr>
        <sz val="9"/>
        <color theme="1"/>
        <rFont val="仿宋_GB2312"/>
        <charset val="134"/>
      </rPr>
      <t>下庄村</t>
    </r>
  </si>
  <si>
    <r>
      <rPr>
        <sz val="9"/>
        <color theme="1"/>
        <rFont val="仿宋_GB2312"/>
        <charset val="134"/>
      </rPr>
      <t>王志宏</t>
    </r>
  </si>
  <si>
    <r>
      <rPr>
        <sz val="9"/>
        <color theme="1"/>
        <rFont val="仿宋_GB2312"/>
        <charset val="134"/>
      </rPr>
      <t>李城村</t>
    </r>
  </si>
  <si>
    <r>
      <rPr>
        <sz val="9"/>
        <color theme="1"/>
        <rFont val="仿宋_GB2312"/>
        <charset val="134"/>
      </rPr>
      <t>王晓光</t>
    </r>
  </si>
  <si>
    <r>
      <rPr>
        <sz val="9"/>
        <color theme="1"/>
        <rFont val="仿宋_GB2312"/>
        <charset val="134"/>
      </rPr>
      <t>正义村</t>
    </r>
  </si>
  <si>
    <r>
      <rPr>
        <sz val="9"/>
        <color theme="1"/>
        <rFont val="仿宋_GB2312"/>
        <charset val="134"/>
      </rPr>
      <t>杨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俊</t>
    </r>
  </si>
  <si>
    <r>
      <rPr>
        <sz val="9"/>
        <color theme="1"/>
        <rFont val="仿宋_GB2312"/>
        <charset val="134"/>
      </rPr>
      <t>贤友村</t>
    </r>
  </si>
  <si>
    <r>
      <rPr>
        <sz val="9"/>
        <color theme="1"/>
        <rFont val="仿宋_GB2312"/>
        <charset val="134"/>
      </rPr>
      <t>王志强</t>
    </r>
  </si>
  <si>
    <r>
      <rPr>
        <sz val="9"/>
        <color rgb="FF000000"/>
        <rFont val="仿宋_GB2312"/>
        <charset val="134"/>
      </rPr>
      <t>乔龙沟河</t>
    </r>
  </si>
  <si>
    <r>
      <rPr>
        <sz val="9"/>
        <rFont val="仿宋_GB2312"/>
        <charset val="134"/>
      </rPr>
      <t>原恒伟</t>
    </r>
  </si>
  <si>
    <r>
      <rPr>
        <sz val="9"/>
        <rFont val="仿宋_GB2312"/>
        <charset val="134"/>
      </rPr>
      <t>韩</t>
    </r>
    <r>
      <rPr>
        <sz val="9"/>
        <rFont val="Times New Roman"/>
        <charset val="134"/>
      </rPr>
      <t xml:space="preserve">  </t>
    </r>
    <r>
      <rPr>
        <sz val="9"/>
        <rFont val="仿宋_GB2312"/>
        <charset val="134"/>
      </rPr>
      <t>强</t>
    </r>
  </si>
  <si>
    <r>
      <rPr>
        <sz val="9"/>
        <rFont val="仿宋_GB2312"/>
        <charset val="134"/>
      </rPr>
      <t>郭艳清</t>
    </r>
  </si>
  <si>
    <r>
      <rPr>
        <sz val="9"/>
        <color theme="1"/>
        <rFont val="仿宋_GB2312"/>
        <charset val="134"/>
      </rPr>
      <t>绵上村</t>
    </r>
  </si>
  <si>
    <r>
      <rPr>
        <sz val="9"/>
        <color theme="1"/>
        <rFont val="仿宋_GB2312"/>
        <charset val="134"/>
      </rPr>
      <t>史补奎</t>
    </r>
  </si>
  <si>
    <r>
      <rPr>
        <sz val="9"/>
        <color theme="1"/>
        <rFont val="仿宋_GB2312"/>
        <charset val="134"/>
      </rPr>
      <t>伏贵村</t>
    </r>
  </si>
  <si>
    <r>
      <rPr>
        <sz val="9"/>
        <color theme="1"/>
        <rFont val="仿宋_GB2312"/>
        <charset val="134"/>
      </rPr>
      <t>席栓虎</t>
    </r>
  </si>
  <si>
    <r>
      <rPr>
        <sz val="9"/>
        <color theme="1"/>
        <rFont val="仿宋_GB2312"/>
        <charset val="134"/>
      </rPr>
      <t>龙门口村</t>
    </r>
  </si>
  <si>
    <r>
      <rPr>
        <sz val="9"/>
        <color theme="1"/>
        <rFont val="仿宋_GB2312"/>
        <charset val="134"/>
      </rPr>
      <t>武勇岗</t>
    </r>
  </si>
  <si>
    <r>
      <rPr>
        <sz val="9"/>
        <rFont val="仿宋_GB2312"/>
        <charset val="134"/>
      </rPr>
      <t>聪子峪乡</t>
    </r>
  </si>
  <si>
    <r>
      <rPr>
        <sz val="9"/>
        <rFont val="仿宋_GB2312"/>
        <charset val="134"/>
      </rPr>
      <t>梁虹</t>
    </r>
  </si>
  <si>
    <r>
      <rPr>
        <sz val="9"/>
        <rFont val="仿宋_GB2312"/>
        <charset val="134"/>
      </rPr>
      <t>不涉及</t>
    </r>
  </si>
  <si>
    <r>
      <rPr>
        <sz val="9"/>
        <color theme="1"/>
        <rFont val="仿宋_GB2312"/>
        <charset val="134"/>
      </rPr>
      <t>新店上村</t>
    </r>
  </si>
  <si>
    <r>
      <rPr>
        <sz val="9"/>
        <color theme="1"/>
        <rFont val="仿宋_GB2312"/>
        <charset val="134"/>
      </rPr>
      <t>刘杰</t>
    </r>
  </si>
  <si>
    <r>
      <rPr>
        <sz val="9"/>
        <color rgb="FF000000"/>
        <rFont val="仿宋_GB2312"/>
        <charset val="134"/>
      </rPr>
      <t>聪子峪河</t>
    </r>
  </si>
  <si>
    <r>
      <rPr>
        <sz val="9"/>
        <color theme="1"/>
        <rFont val="仿宋_GB2312"/>
        <charset val="134"/>
      </rPr>
      <t>水峪村</t>
    </r>
  </si>
  <si>
    <r>
      <rPr>
        <sz val="9"/>
        <color theme="1"/>
        <rFont val="仿宋_GB2312"/>
        <charset val="134"/>
      </rPr>
      <t>雷军威</t>
    </r>
  </si>
  <si>
    <r>
      <rPr>
        <sz val="9"/>
        <rFont val="仿宋_GB2312"/>
        <charset val="134"/>
      </rPr>
      <t>才子坪村</t>
    </r>
  </si>
  <si>
    <r>
      <rPr>
        <sz val="9"/>
        <rFont val="仿宋_GB2312"/>
        <charset val="134"/>
      </rPr>
      <t>刘栓和</t>
    </r>
  </si>
  <si>
    <r>
      <rPr>
        <sz val="9"/>
        <rFont val="仿宋_GB2312"/>
        <charset val="134"/>
      </rPr>
      <t>聪子峪村</t>
    </r>
  </si>
  <si>
    <r>
      <rPr>
        <sz val="9"/>
        <rFont val="仿宋_GB2312"/>
        <charset val="134"/>
      </rPr>
      <t>史二俊</t>
    </r>
  </si>
  <si>
    <r>
      <rPr>
        <sz val="9"/>
        <rFont val="仿宋_GB2312"/>
        <charset val="134"/>
      </rPr>
      <t>小聪峪村</t>
    </r>
  </si>
  <si>
    <r>
      <rPr>
        <sz val="9"/>
        <rFont val="仿宋_GB2312"/>
        <charset val="134"/>
      </rPr>
      <t>任晓军</t>
    </r>
  </si>
  <si>
    <r>
      <rPr>
        <sz val="9"/>
        <rFont val="仿宋_GB2312"/>
        <charset val="134"/>
      </rPr>
      <t>小岭底村</t>
    </r>
  </si>
  <si>
    <r>
      <rPr>
        <sz val="9"/>
        <rFont val="仿宋_GB2312"/>
        <charset val="134"/>
      </rPr>
      <t>李晓辉</t>
    </r>
  </si>
  <si>
    <r>
      <rPr>
        <sz val="9"/>
        <color rgb="FF000000"/>
        <rFont val="仿宋_GB2312"/>
        <charset val="134"/>
      </rPr>
      <t>法中河</t>
    </r>
  </si>
  <si>
    <r>
      <rPr>
        <sz val="9"/>
        <rFont val="仿宋_GB2312"/>
        <charset val="134"/>
      </rPr>
      <t>张海波</t>
    </r>
  </si>
  <si>
    <r>
      <rPr>
        <sz val="9"/>
        <rFont val="仿宋_GB2312"/>
        <charset val="134"/>
      </rPr>
      <t>法中乡</t>
    </r>
  </si>
  <si>
    <r>
      <rPr>
        <sz val="9"/>
        <rFont val="仿宋_GB2312"/>
        <charset val="134"/>
      </rPr>
      <t>陈文涵</t>
    </r>
  </si>
  <si>
    <r>
      <rPr>
        <sz val="9"/>
        <rFont val="仿宋_GB2312"/>
        <charset val="134"/>
      </rPr>
      <t>董家村</t>
    </r>
  </si>
  <si>
    <r>
      <rPr>
        <sz val="9"/>
        <rFont val="仿宋_GB2312"/>
        <charset val="134"/>
      </rPr>
      <t>王新发</t>
    </r>
  </si>
  <si>
    <r>
      <rPr>
        <sz val="9"/>
        <rFont val="仿宋_GB2312"/>
        <charset val="134"/>
      </rPr>
      <t>马西村</t>
    </r>
  </si>
  <si>
    <r>
      <rPr>
        <sz val="9"/>
        <rFont val="仿宋_GB2312"/>
        <charset val="134"/>
      </rPr>
      <t>程留则</t>
    </r>
  </si>
  <si>
    <r>
      <rPr>
        <sz val="9"/>
        <rFont val="仿宋_GB2312"/>
        <charset val="134"/>
      </rPr>
      <t>支角村</t>
    </r>
  </si>
  <si>
    <r>
      <rPr>
        <sz val="9"/>
        <rFont val="仿宋_GB2312"/>
        <charset val="134"/>
      </rPr>
      <t>郭云龙</t>
    </r>
  </si>
  <si>
    <r>
      <rPr>
        <sz val="9"/>
        <rFont val="仿宋_GB2312"/>
        <charset val="134"/>
      </rPr>
      <t>友仁村</t>
    </r>
  </si>
  <si>
    <r>
      <rPr>
        <sz val="9"/>
        <color rgb="FF000000"/>
        <rFont val="仿宋_GB2312"/>
        <charset val="134"/>
      </rPr>
      <t>法中河南支</t>
    </r>
  </si>
  <si>
    <r>
      <rPr>
        <sz val="9"/>
        <rFont val="仿宋_GB2312"/>
        <charset val="134"/>
      </rPr>
      <t>温英杰</t>
    </r>
  </si>
  <si>
    <r>
      <rPr>
        <sz val="9"/>
        <color theme="1"/>
        <rFont val="仿宋_GB2312"/>
        <charset val="134"/>
      </rPr>
      <t>上湾村</t>
    </r>
  </si>
  <si>
    <r>
      <rPr>
        <sz val="9"/>
        <color theme="1"/>
        <rFont val="仿宋_GB2312"/>
        <charset val="134"/>
      </rPr>
      <t>阴国亮</t>
    </r>
  </si>
  <si>
    <r>
      <rPr>
        <sz val="9"/>
        <color theme="1"/>
        <rFont val="仿宋_GB2312"/>
        <charset val="134"/>
      </rPr>
      <t>法中村（南沟村）</t>
    </r>
  </si>
  <si>
    <r>
      <rPr>
        <sz val="9"/>
        <color theme="1"/>
        <rFont val="仿宋_GB2312"/>
        <charset val="134"/>
      </rPr>
      <t>马建民</t>
    </r>
  </si>
  <si>
    <r>
      <rPr>
        <sz val="9"/>
        <color theme="1"/>
        <rFont val="仿宋_GB2312"/>
        <charset val="134"/>
      </rPr>
      <t>冯村</t>
    </r>
  </si>
  <si>
    <r>
      <rPr>
        <sz val="9"/>
        <color theme="1"/>
        <rFont val="仿宋_GB2312"/>
        <charset val="134"/>
      </rPr>
      <t>刘海刚</t>
    </r>
  </si>
  <si>
    <r>
      <rPr>
        <sz val="9"/>
        <color theme="1"/>
        <rFont val="仿宋_GB2312"/>
        <charset val="134"/>
      </rPr>
      <t>柳湾村</t>
    </r>
  </si>
  <si>
    <r>
      <rPr>
        <sz val="9"/>
        <color theme="1"/>
        <rFont val="仿宋_GB2312"/>
        <charset val="134"/>
      </rPr>
      <t>韩秀琴</t>
    </r>
  </si>
  <si>
    <r>
      <rPr>
        <sz val="9"/>
        <color theme="1"/>
        <rFont val="仿宋_GB2312"/>
        <charset val="134"/>
      </rPr>
      <t>麻坪村</t>
    </r>
  </si>
  <si>
    <r>
      <rPr>
        <sz val="9"/>
        <color theme="1"/>
        <rFont val="仿宋_GB2312"/>
        <charset val="134"/>
      </rPr>
      <t>吴玉来</t>
    </r>
  </si>
  <si>
    <r>
      <rPr>
        <sz val="9"/>
        <color rgb="FF000000"/>
        <rFont val="仿宋_GB2312"/>
        <charset val="134"/>
      </rPr>
      <t>柏子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仿宋_GB2312"/>
        <charset val="134"/>
      </rPr>
      <t>龙头</t>
    </r>
    <r>
      <rPr>
        <sz val="9"/>
        <color rgb="FF000000"/>
        <rFont val="Times New Roman"/>
        <charset val="134"/>
      </rPr>
      <t>)</t>
    </r>
    <r>
      <rPr>
        <sz val="9"/>
        <color rgb="FF000000"/>
        <rFont val="仿宋_GB2312"/>
        <charset val="134"/>
      </rPr>
      <t>河</t>
    </r>
  </si>
  <si>
    <r>
      <rPr>
        <sz val="9"/>
        <rFont val="仿宋_GB2312"/>
        <charset val="134"/>
      </rPr>
      <t>灵空山镇</t>
    </r>
  </si>
  <si>
    <r>
      <rPr>
        <sz val="9"/>
        <rFont val="仿宋_GB2312"/>
        <charset val="134"/>
      </rPr>
      <t>赵树林</t>
    </r>
  </si>
  <si>
    <r>
      <rPr>
        <sz val="9"/>
        <color theme="1"/>
        <rFont val="仿宋_GB2312"/>
        <charset val="134"/>
      </rPr>
      <t>畅村</t>
    </r>
  </si>
  <si>
    <r>
      <rPr>
        <sz val="9"/>
        <color theme="1"/>
        <rFont val="仿宋_GB2312"/>
        <charset val="134"/>
      </rPr>
      <t>王东辉</t>
    </r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</si>
  <si>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庄</t>
    </r>
  </si>
  <si>
    <r>
      <rPr>
        <sz val="9"/>
        <color theme="1"/>
        <rFont val="仿宋_GB2312"/>
        <charset val="134"/>
      </rPr>
      <t>李浩胜</t>
    </r>
  </si>
  <si>
    <r>
      <rPr>
        <sz val="9"/>
        <color theme="1"/>
        <rFont val="仿宋_GB2312"/>
        <charset val="134"/>
      </rPr>
      <t>水泉坪</t>
    </r>
  </si>
  <si>
    <r>
      <rPr>
        <sz val="9"/>
        <color theme="1"/>
        <rFont val="仿宋_GB2312"/>
        <charset val="134"/>
      </rPr>
      <t>刘玉刚</t>
    </r>
  </si>
  <si>
    <r>
      <rPr>
        <sz val="9"/>
        <color theme="1"/>
        <rFont val="仿宋_GB2312"/>
        <charset val="134"/>
      </rPr>
      <t>五龙川（黑峪）</t>
    </r>
  </si>
  <si>
    <r>
      <rPr>
        <sz val="9"/>
        <color theme="1"/>
        <rFont val="仿宋_GB2312"/>
        <charset val="134"/>
      </rPr>
      <t>杨俊伟</t>
    </r>
  </si>
  <si>
    <r>
      <rPr>
        <sz val="9"/>
        <color theme="1"/>
        <rFont val="仿宋_GB2312"/>
        <charset val="134"/>
      </rPr>
      <t>柏子（燕家坪）</t>
    </r>
  </si>
  <si>
    <r>
      <rPr>
        <sz val="9"/>
        <color theme="1"/>
        <rFont val="仿宋_GB2312"/>
        <charset val="134"/>
      </rPr>
      <t>张丽红</t>
    </r>
  </si>
  <si>
    <r>
      <rPr>
        <sz val="9"/>
        <color theme="1"/>
        <rFont val="仿宋_GB2312"/>
        <charset val="134"/>
      </rPr>
      <t>西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务</t>
    </r>
  </si>
  <si>
    <r>
      <rPr>
        <sz val="9"/>
        <color theme="1"/>
        <rFont val="仿宋_GB2312"/>
        <charset val="134"/>
      </rPr>
      <t>史小林</t>
    </r>
  </si>
  <si>
    <r>
      <rPr>
        <sz val="9"/>
        <color theme="1"/>
        <rFont val="仿宋_GB2312"/>
        <charset val="134"/>
      </rPr>
      <t>杆子坪</t>
    </r>
  </si>
  <si>
    <r>
      <rPr>
        <sz val="9"/>
        <color theme="1"/>
        <rFont val="仿宋_GB2312"/>
        <charset val="134"/>
      </rPr>
      <t>郭志伟</t>
    </r>
  </si>
  <si>
    <r>
      <rPr>
        <sz val="9"/>
        <color theme="1"/>
        <rFont val="仿宋_GB2312"/>
        <charset val="134"/>
      </rPr>
      <t>好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村</t>
    </r>
  </si>
  <si>
    <r>
      <rPr>
        <sz val="9"/>
        <color theme="1"/>
        <rFont val="仿宋_GB2312"/>
        <charset val="134"/>
      </rPr>
      <t>栗永俊</t>
    </r>
  </si>
  <si>
    <r>
      <rPr>
        <sz val="9"/>
        <color theme="1"/>
        <rFont val="仿宋_GB2312"/>
        <charset val="134"/>
      </rPr>
      <t>郡家沟</t>
    </r>
  </si>
  <si>
    <r>
      <rPr>
        <sz val="9"/>
        <color theme="1"/>
        <rFont val="仿宋_GB2312"/>
        <charset val="134"/>
      </rPr>
      <t>秦孝红</t>
    </r>
  </si>
  <si>
    <r>
      <rPr>
        <sz val="9"/>
        <color theme="1"/>
        <rFont val="仿宋_GB2312"/>
        <charset val="134"/>
      </rPr>
      <t>中峪村</t>
    </r>
  </si>
  <si>
    <r>
      <rPr>
        <sz val="9"/>
        <color theme="1"/>
        <rFont val="仿宋_GB2312"/>
        <charset val="134"/>
      </rPr>
      <t>卫秀明</t>
    </r>
  </si>
  <si>
    <r>
      <rPr>
        <sz val="9"/>
        <color theme="1"/>
        <rFont val="仿宋_GB2312"/>
        <charset val="134"/>
      </rPr>
      <t>蔚村</t>
    </r>
  </si>
  <si>
    <r>
      <rPr>
        <sz val="9"/>
        <color theme="1"/>
        <rFont val="仿宋_GB2312"/>
        <charset val="134"/>
      </rPr>
      <t>贾志奇</t>
    </r>
  </si>
  <si>
    <r>
      <rPr>
        <sz val="9"/>
        <color theme="1"/>
        <rFont val="仿宋_GB2312"/>
        <charset val="134"/>
      </rPr>
      <t>东王勇村</t>
    </r>
  </si>
  <si>
    <r>
      <rPr>
        <sz val="9"/>
        <color theme="1"/>
        <rFont val="仿宋_GB2312"/>
        <charset val="134"/>
      </rPr>
      <t>郭丽萍</t>
    </r>
  </si>
  <si>
    <r>
      <rPr>
        <sz val="9"/>
        <color theme="1"/>
        <rFont val="仿宋_GB2312"/>
        <charset val="134"/>
      </rPr>
      <t>西王勇村</t>
    </r>
  </si>
  <si>
    <r>
      <rPr>
        <sz val="9"/>
        <color theme="1"/>
        <rFont val="仿宋_GB2312"/>
        <charset val="134"/>
      </rPr>
      <t>张陈荣</t>
    </r>
  </si>
  <si>
    <r>
      <rPr>
        <sz val="9"/>
        <color theme="1"/>
        <rFont val="仿宋_GB2312"/>
        <charset val="134"/>
      </rPr>
      <t>渣滩村</t>
    </r>
  </si>
  <si>
    <r>
      <rPr>
        <sz val="9"/>
        <color theme="1"/>
        <rFont val="仿宋_GB2312"/>
        <charset val="134"/>
      </rPr>
      <t>李建军</t>
    </r>
  </si>
  <si>
    <r>
      <rPr>
        <sz val="9"/>
        <color rgb="FF000000"/>
        <rFont val="仿宋_GB2312"/>
        <charset val="134"/>
      </rPr>
      <t>赤石桥河</t>
    </r>
  </si>
  <si>
    <r>
      <rPr>
        <sz val="9"/>
        <rFont val="仿宋_GB2312"/>
        <charset val="134"/>
      </rPr>
      <t>赤石桥乡</t>
    </r>
  </si>
  <si>
    <r>
      <rPr>
        <sz val="9"/>
        <rFont val="仿宋_GB2312"/>
        <charset val="134"/>
      </rPr>
      <t>梁晶晶</t>
    </r>
  </si>
  <si>
    <r>
      <rPr>
        <sz val="9"/>
        <color theme="1"/>
        <rFont val="仿宋_GB2312"/>
        <charset val="134"/>
      </rPr>
      <t>姚壁村</t>
    </r>
  </si>
  <si>
    <r>
      <rPr>
        <sz val="9"/>
        <color theme="1"/>
        <rFont val="仿宋_GB2312"/>
        <charset val="134"/>
      </rPr>
      <t>王采风</t>
    </r>
  </si>
  <si>
    <r>
      <rPr>
        <sz val="9"/>
        <color theme="1"/>
        <rFont val="仿宋_GB2312"/>
        <charset val="134"/>
      </rPr>
      <t>刘家沟村</t>
    </r>
  </si>
  <si>
    <r>
      <rPr>
        <sz val="9"/>
        <color theme="1"/>
        <rFont val="仿宋_GB2312"/>
        <charset val="134"/>
      </rPr>
      <t>段永亮</t>
    </r>
  </si>
  <si>
    <r>
      <rPr>
        <sz val="9"/>
        <color theme="1"/>
        <rFont val="仿宋_GB2312"/>
        <charset val="134"/>
      </rPr>
      <t>青杨湾村</t>
    </r>
  </si>
  <si>
    <r>
      <rPr>
        <sz val="9"/>
        <color theme="1"/>
        <rFont val="仿宋_GB2312"/>
        <charset val="134"/>
      </rPr>
      <t>任卫红</t>
    </r>
  </si>
  <si>
    <r>
      <rPr>
        <sz val="9"/>
        <color theme="1"/>
        <rFont val="仿宋_GB2312"/>
        <charset val="134"/>
      </rPr>
      <t>赤石桥村</t>
    </r>
  </si>
  <si>
    <r>
      <rPr>
        <sz val="9"/>
        <color theme="1"/>
        <rFont val="仿宋_GB2312"/>
        <charset val="134"/>
      </rPr>
      <t>王明山</t>
    </r>
  </si>
  <si>
    <r>
      <rPr>
        <sz val="9"/>
        <color theme="1"/>
        <rFont val="仿宋_GB2312"/>
        <charset val="134"/>
      </rPr>
      <t>师庄村</t>
    </r>
  </si>
  <si>
    <r>
      <rPr>
        <sz val="9"/>
        <color theme="1"/>
        <rFont val="仿宋_GB2312"/>
        <charset val="134"/>
      </rPr>
      <t>胡雄</t>
    </r>
  </si>
  <si>
    <r>
      <rPr>
        <sz val="9"/>
        <color theme="1"/>
        <rFont val="仿宋_GB2312"/>
        <charset val="134"/>
      </rPr>
      <t>实会湾村</t>
    </r>
  </si>
  <si>
    <r>
      <rPr>
        <sz val="9"/>
        <color theme="1"/>
        <rFont val="仿宋_GB2312"/>
        <charset val="134"/>
      </rPr>
      <t>田建中</t>
    </r>
  </si>
  <si>
    <r>
      <rPr>
        <sz val="9"/>
        <color theme="1"/>
        <rFont val="仿宋_GB2312"/>
        <charset val="134"/>
      </rPr>
      <t>倪庄村</t>
    </r>
  </si>
  <si>
    <r>
      <rPr>
        <sz val="9"/>
        <color theme="1"/>
        <rFont val="仿宋_GB2312"/>
        <charset val="134"/>
      </rPr>
      <t>高晋良</t>
    </r>
  </si>
  <si>
    <r>
      <rPr>
        <sz val="9"/>
        <color theme="1"/>
        <rFont val="仿宋_GB2312"/>
        <charset val="134"/>
      </rPr>
      <t>涧崖底村（算盘沟村）</t>
    </r>
  </si>
  <si>
    <r>
      <rPr>
        <sz val="9"/>
        <color theme="1"/>
        <rFont val="仿宋_GB2312"/>
        <charset val="134"/>
      </rPr>
      <t>崔高华</t>
    </r>
  </si>
  <si>
    <r>
      <rPr>
        <sz val="9"/>
        <color theme="1"/>
        <rFont val="仿宋_GB2312"/>
        <charset val="134"/>
      </rPr>
      <t>庄儿上村</t>
    </r>
  </si>
  <si>
    <r>
      <rPr>
        <sz val="9"/>
        <color theme="1"/>
        <rFont val="仿宋_GB2312"/>
        <charset val="134"/>
      </rPr>
      <t>孙鑫</t>
    </r>
  </si>
  <si>
    <r>
      <rPr>
        <sz val="9"/>
        <rFont val="仿宋_GB2312"/>
        <charset val="134"/>
      </rPr>
      <t>任秀文</t>
    </r>
  </si>
  <si>
    <r>
      <rPr>
        <sz val="9"/>
        <color theme="1"/>
        <rFont val="仿宋_GB2312"/>
        <charset val="134"/>
      </rPr>
      <t>西村</t>
    </r>
  </si>
  <si>
    <r>
      <rPr>
        <sz val="9"/>
        <color theme="1"/>
        <rFont val="仿宋_GB2312"/>
        <charset val="134"/>
      </rPr>
      <t>张耀刚</t>
    </r>
  </si>
  <si>
    <r>
      <rPr>
        <sz val="9"/>
        <color theme="1"/>
        <rFont val="仿宋_GB2312"/>
        <charset val="134"/>
      </rPr>
      <t>东村</t>
    </r>
  </si>
  <si>
    <r>
      <rPr>
        <sz val="9"/>
        <color theme="1"/>
        <rFont val="仿宋_GB2312"/>
        <charset val="134"/>
      </rPr>
      <t>药永文</t>
    </r>
  </si>
  <si>
    <r>
      <rPr>
        <sz val="9"/>
        <rFont val="仿宋_GB2312"/>
        <charset val="134"/>
      </rPr>
      <t>桃坡底村</t>
    </r>
  </si>
  <si>
    <r>
      <rPr>
        <sz val="9"/>
        <rFont val="仿宋_GB2312"/>
        <charset val="134"/>
      </rPr>
      <t>任建英</t>
    </r>
  </si>
  <si>
    <r>
      <rPr>
        <sz val="9"/>
        <color rgb="FF000000"/>
        <rFont val="仿宋_GB2312"/>
        <charset val="134"/>
      </rPr>
      <t>赤石河</t>
    </r>
  </si>
  <si>
    <r>
      <rPr>
        <sz val="9"/>
        <color rgb="FF000000"/>
        <rFont val="仿宋_GB2312"/>
        <charset val="134"/>
      </rPr>
      <t>赤石桥乡</t>
    </r>
  </si>
  <si>
    <r>
      <rPr>
        <sz val="9"/>
        <color rgb="FF000000"/>
        <rFont val="仿宋_GB2312"/>
        <charset val="134"/>
      </rPr>
      <t>裴天陆</t>
    </r>
  </si>
  <si>
    <r>
      <rPr>
        <sz val="9"/>
        <color rgb="FF000000"/>
        <rFont val="仿宋_GB2312"/>
        <charset val="134"/>
      </rPr>
      <t>副乡长</t>
    </r>
  </si>
  <si>
    <r>
      <rPr>
        <sz val="9"/>
        <color theme="1"/>
        <rFont val="仿宋_GB2312"/>
        <charset val="134"/>
      </rPr>
      <t>段家坡底村</t>
    </r>
  </si>
  <si>
    <r>
      <rPr>
        <sz val="9"/>
        <color theme="1"/>
        <rFont val="仿宋_GB2312"/>
        <charset val="134"/>
      </rPr>
      <t>李鹏飞</t>
    </r>
  </si>
  <si>
    <r>
      <rPr>
        <sz val="9"/>
        <color theme="1"/>
        <rFont val="仿宋_GB2312"/>
        <charset val="134"/>
      </rPr>
      <t>胡家庄村</t>
    </r>
  </si>
  <si>
    <r>
      <rPr>
        <sz val="9"/>
        <color theme="1"/>
        <rFont val="仿宋_GB2312"/>
        <charset val="134"/>
      </rPr>
      <t>胡红庆</t>
    </r>
  </si>
  <si>
    <r>
      <rPr>
        <sz val="9"/>
        <color theme="1"/>
        <rFont val="仿宋_GB2312"/>
        <charset val="134"/>
      </rPr>
      <t>善朴村</t>
    </r>
  </si>
  <si>
    <r>
      <rPr>
        <sz val="9"/>
        <color theme="1"/>
        <rFont val="仿宋_GB2312"/>
        <charset val="134"/>
      </rPr>
      <t>李世强</t>
    </r>
  </si>
  <si>
    <r>
      <rPr>
        <sz val="9"/>
        <color rgb="FF000000"/>
        <rFont val="仿宋_GB2312"/>
        <charset val="134"/>
      </rPr>
      <t>紫红河</t>
    </r>
  </si>
  <si>
    <r>
      <rPr>
        <sz val="9"/>
        <rFont val="仿宋_GB2312"/>
        <charset val="134"/>
      </rPr>
      <t>魏小祥（代理）</t>
    </r>
  </si>
  <si>
    <r>
      <rPr>
        <sz val="9"/>
        <rFont val="仿宋_GB2312"/>
        <charset val="134"/>
      </rPr>
      <t>景凤镇</t>
    </r>
  </si>
  <si>
    <r>
      <rPr>
        <sz val="9"/>
        <rFont val="仿宋_GB2312"/>
        <charset val="134"/>
      </rPr>
      <t>王立江</t>
    </r>
  </si>
  <si>
    <r>
      <rPr>
        <sz val="9"/>
        <color theme="1"/>
        <rFont val="仿宋_GB2312"/>
        <charset val="134"/>
      </rPr>
      <t>景凤村</t>
    </r>
  </si>
  <si>
    <r>
      <rPr>
        <sz val="9"/>
        <color theme="1"/>
        <rFont val="仿宋_GB2312"/>
        <charset val="134"/>
      </rPr>
      <t>杨小杰</t>
    </r>
  </si>
  <si>
    <r>
      <rPr>
        <sz val="9"/>
        <color theme="1"/>
        <rFont val="仿宋_GB2312"/>
        <charset val="134"/>
      </rPr>
      <t>紫红村（争胜村）</t>
    </r>
  </si>
  <si>
    <r>
      <rPr>
        <sz val="9"/>
        <color theme="1"/>
        <rFont val="仿宋_GB2312"/>
        <charset val="134"/>
      </rPr>
      <t>王金川</t>
    </r>
  </si>
  <si>
    <r>
      <rPr>
        <sz val="9"/>
        <color theme="1"/>
        <rFont val="仿宋_GB2312"/>
        <charset val="134"/>
      </rPr>
      <t>汝家庄村</t>
    </r>
  </si>
  <si>
    <r>
      <rPr>
        <sz val="9"/>
        <color theme="1"/>
        <rFont val="仿宋_GB2312"/>
        <charset val="134"/>
      </rPr>
      <t>晋建军</t>
    </r>
  </si>
  <si>
    <r>
      <rPr>
        <sz val="9"/>
        <color theme="1"/>
        <rFont val="仿宋_GB2312"/>
        <charset val="134"/>
      </rPr>
      <t>北新庄村（南湾村）</t>
    </r>
  </si>
  <si>
    <r>
      <rPr>
        <sz val="9"/>
        <color theme="1"/>
        <rFont val="仿宋_GB2312"/>
        <charset val="134"/>
      </rPr>
      <t>康俊</t>
    </r>
  </si>
  <si>
    <r>
      <rPr>
        <sz val="9"/>
        <color theme="1"/>
        <rFont val="仿宋_GB2312"/>
        <charset val="134"/>
      </rPr>
      <t>琴峪村（永胜村）</t>
    </r>
  </si>
  <si>
    <r>
      <rPr>
        <sz val="9"/>
        <color theme="1"/>
        <rFont val="仿宋_GB2312"/>
        <charset val="134"/>
      </rPr>
      <t>曹伟华</t>
    </r>
  </si>
  <si>
    <r>
      <rPr>
        <sz val="9"/>
        <color theme="1"/>
        <rFont val="仿宋_GB2312"/>
        <charset val="134"/>
      </rPr>
      <t>红源村</t>
    </r>
  </si>
  <si>
    <r>
      <rPr>
        <sz val="9"/>
        <color theme="1"/>
        <rFont val="仿宋_GB2312"/>
        <charset val="134"/>
      </rPr>
      <t>裴文辉</t>
    </r>
  </si>
  <si>
    <r>
      <rPr>
        <sz val="9"/>
        <rFont val="仿宋_GB2312"/>
        <charset val="134"/>
      </rPr>
      <t>刘永芳</t>
    </r>
  </si>
  <si>
    <r>
      <rPr>
        <sz val="9"/>
        <rFont val="仿宋_GB2312"/>
        <charset val="134"/>
      </rPr>
      <t>党群服务中心主任</t>
    </r>
  </si>
  <si>
    <r>
      <rPr>
        <sz val="9"/>
        <color theme="1"/>
        <rFont val="仿宋_GB2312"/>
        <charset val="134"/>
      </rPr>
      <t>永和村</t>
    </r>
  </si>
  <si>
    <r>
      <rPr>
        <sz val="9"/>
        <color theme="1"/>
        <rFont val="仿宋_GB2312"/>
        <charset val="134"/>
      </rPr>
      <t>冀文明</t>
    </r>
  </si>
  <si>
    <r>
      <rPr>
        <sz val="9"/>
        <color theme="1"/>
        <rFont val="仿宋_GB2312"/>
        <charset val="134"/>
      </rPr>
      <t>秦家庄村</t>
    </r>
  </si>
  <si>
    <r>
      <rPr>
        <sz val="9"/>
        <color theme="1"/>
        <rFont val="仿宋_GB2312"/>
        <charset val="134"/>
      </rPr>
      <t>刘丽红</t>
    </r>
  </si>
  <si>
    <r>
      <rPr>
        <sz val="9"/>
        <color theme="1"/>
        <rFont val="仿宋_GB2312"/>
        <charset val="134"/>
      </rPr>
      <t>闫家庄村</t>
    </r>
  </si>
  <si>
    <r>
      <rPr>
        <sz val="9"/>
        <color theme="1"/>
        <rFont val="仿宋_GB2312"/>
        <charset val="134"/>
      </rPr>
      <t>张东峰</t>
    </r>
  </si>
  <si>
    <r>
      <rPr>
        <sz val="9"/>
        <color rgb="FF000000"/>
        <rFont val="仿宋_GB2312"/>
        <charset val="134"/>
      </rPr>
      <t>活风河</t>
    </r>
  </si>
  <si>
    <r>
      <rPr>
        <sz val="9"/>
        <color rgb="FF000000"/>
        <rFont val="仿宋_GB2312"/>
        <charset val="134"/>
      </rPr>
      <t>景凤镇</t>
    </r>
  </si>
  <si>
    <r>
      <rPr>
        <sz val="9"/>
        <color rgb="FF000000"/>
        <rFont val="仿宋_GB2312"/>
        <charset val="134"/>
      </rPr>
      <t>原野</t>
    </r>
  </si>
  <si>
    <r>
      <rPr>
        <sz val="9"/>
        <color theme="1"/>
        <rFont val="仿宋_GB2312"/>
        <charset val="134"/>
      </rPr>
      <t>活凤村（吉庆村）</t>
    </r>
  </si>
  <si>
    <r>
      <rPr>
        <sz val="9"/>
        <color theme="1"/>
        <rFont val="仿宋_GB2312"/>
        <charset val="134"/>
      </rPr>
      <t>宋俊杰</t>
    </r>
  </si>
  <si>
    <r>
      <rPr>
        <sz val="9"/>
        <color theme="1"/>
        <rFont val="仿宋_GB2312"/>
        <charset val="134"/>
      </rPr>
      <t>贾庄村</t>
    </r>
  </si>
  <si>
    <r>
      <rPr>
        <sz val="9"/>
        <color theme="1"/>
        <rFont val="仿宋_GB2312"/>
        <charset val="134"/>
      </rPr>
      <t>卫世俊</t>
    </r>
  </si>
  <si>
    <r>
      <rPr>
        <sz val="9"/>
        <color theme="1"/>
        <rFont val="仿宋_GB2312"/>
        <charset val="134"/>
      </rPr>
      <t>崖头村</t>
    </r>
  </si>
  <si>
    <r>
      <rPr>
        <sz val="9"/>
        <color theme="1"/>
        <rFont val="仿宋_GB2312"/>
        <charset val="134"/>
      </rPr>
      <t>安锁红</t>
    </r>
  </si>
  <si>
    <r>
      <rPr>
        <sz val="9"/>
        <color theme="1"/>
        <rFont val="仿宋_GB2312"/>
        <charset val="134"/>
      </rPr>
      <t>琵琶园村（官滩村）</t>
    </r>
  </si>
  <si>
    <r>
      <rPr>
        <sz val="9"/>
        <color theme="1"/>
        <rFont val="仿宋_GB2312"/>
        <charset val="134"/>
      </rPr>
      <t>安晋云</t>
    </r>
  </si>
  <si>
    <r>
      <rPr>
        <sz val="9"/>
        <color rgb="FF000000"/>
        <rFont val="仿宋_GB2312"/>
        <charset val="134"/>
      </rPr>
      <t>定阳河</t>
    </r>
  </si>
  <si>
    <r>
      <rPr>
        <sz val="9"/>
        <color rgb="FF000000"/>
        <rFont val="仿宋_GB2312"/>
        <charset val="134"/>
      </rPr>
      <t>郝红燕</t>
    </r>
  </si>
  <si>
    <r>
      <rPr>
        <sz val="9"/>
        <color rgb="FF000000"/>
        <rFont val="仿宋_GB2312"/>
        <charset val="134"/>
      </rPr>
      <t>副镇长</t>
    </r>
  </si>
  <si>
    <r>
      <rPr>
        <sz val="9"/>
        <color theme="1"/>
        <rFont val="仿宋_GB2312"/>
        <charset val="134"/>
      </rPr>
      <t>向阳村</t>
    </r>
  </si>
  <si>
    <r>
      <rPr>
        <sz val="9"/>
        <color theme="1"/>
        <rFont val="仿宋_GB2312"/>
        <charset val="134"/>
      </rPr>
      <t>周红俊</t>
    </r>
  </si>
  <si>
    <r>
      <rPr>
        <sz val="9"/>
        <color theme="1"/>
        <rFont val="仿宋_GB2312"/>
        <charset val="134"/>
      </rPr>
      <t>定阳村</t>
    </r>
  </si>
  <si>
    <r>
      <rPr>
        <sz val="9"/>
        <color theme="1"/>
        <rFont val="仿宋_GB2312"/>
        <charset val="134"/>
      </rPr>
      <t>卫晋青</t>
    </r>
  </si>
  <si>
    <r>
      <rPr>
        <sz val="9"/>
        <color theme="1"/>
        <rFont val="仿宋_GB2312"/>
        <charset val="134"/>
      </rPr>
      <t>顺阳村</t>
    </r>
  </si>
  <si>
    <r>
      <rPr>
        <sz val="9"/>
        <color theme="1"/>
        <rFont val="仿宋_GB2312"/>
        <charset val="134"/>
      </rPr>
      <t>田永红</t>
    </r>
  </si>
  <si>
    <r>
      <rPr>
        <sz val="9"/>
        <color rgb="FF000000"/>
        <rFont val="仿宋_GB2312"/>
        <charset val="134"/>
      </rPr>
      <t>枣林庄</t>
    </r>
    <r>
      <rPr>
        <sz val="9"/>
        <color rgb="FF000000"/>
        <rFont val="Times New Roman"/>
        <charset val="134"/>
      </rPr>
      <t>(</t>
    </r>
    <r>
      <rPr>
        <sz val="9"/>
        <color rgb="FF000000"/>
        <rFont val="仿宋_GB2312"/>
        <charset val="134"/>
      </rPr>
      <t>白狐窑</t>
    </r>
    <r>
      <rPr>
        <sz val="9"/>
        <color rgb="FF000000"/>
        <rFont val="Times New Roman"/>
        <charset val="134"/>
      </rPr>
      <t>)</t>
    </r>
    <r>
      <rPr>
        <sz val="9"/>
        <color rgb="FF000000"/>
        <rFont val="仿宋_GB2312"/>
        <charset val="134"/>
      </rPr>
      <t>河</t>
    </r>
  </si>
  <si>
    <r>
      <rPr>
        <sz val="9"/>
        <color theme="1"/>
        <rFont val="仿宋_GB2312"/>
        <charset val="134"/>
      </rPr>
      <t>安乐村（铺上村）</t>
    </r>
  </si>
  <si>
    <r>
      <rPr>
        <sz val="9"/>
        <color theme="1"/>
        <rFont val="仿宋_GB2312"/>
        <charset val="134"/>
      </rPr>
      <t>王会军</t>
    </r>
  </si>
  <si>
    <r>
      <rPr>
        <sz val="9"/>
        <color theme="1"/>
        <rFont val="仿宋_GB2312"/>
        <charset val="134"/>
      </rPr>
      <t>新毅村</t>
    </r>
  </si>
  <si>
    <r>
      <rPr>
        <sz val="9"/>
        <color theme="1"/>
        <rFont val="仿宋_GB2312"/>
        <charset val="134"/>
      </rPr>
      <t>王永胜</t>
    </r>
  </si>
  <si>
    <r>
      <rPr>
        <sz val="9"/>
        <color theme="1"/>
        <rFont val="仿宋_GB2312"/>
        <charset val="134"/>
      </rPr>
      <t>白狐窑村</t>
    </r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</si>
  <si>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锐</t>
    </r>
  </si>
  <si>
    <r>
      <rPr>
        <sz val="9"/>
        <color theme="1"/>
        <rFont val="仿宋_GB2312"/>
        <charset val="134"/>
      </rPr>
      <t>五凤峪村</t>
    </r>
  </si>
  <si>
    <r>
      <rPr>
        <sz val="9"/>
        <color theme="1"/>
        <rFont val="仿宋_GB2312"/>
        <charset val="134"/>
      </rPr>
      <t>卫晓红</t>
    </r>
  </si>
  <si>
    <r>
      <rPr>
        <sz val="9"/>
        <color rgb="FF000000"/>
        <rFont val="Times New Roman"/>
        <charset val="134"/>
      </rPr>
      <t>(</t>
    </r>
    <r>
      <rPr>
        <sz val="9"/>
        <color rgb="FF000000"/>
        <rFont val="仿宋_GB2312"/>
        <charset val="134"/>
      </rPr>
      <t>入汾</t>
    </r>
    <r>
      <rPr>
        <sz val="9"/>
        <color rgb="FF000000"/>
        <rFont val="Times New Roman"/>
        <charset val="134"/>
      </rPr>
      <t>)</t>
    </r>
    <r>
      <rPr>
        <sz val="9"/>
        <color rgb="FF000000"/>
        <rFont val="仿宋_GB2312"/>
        <charset val="134"/>
      </rPr>
      <t>龙凤河</t>
    </r>
  </si>
  <si>
    <r>
      <rPr>
        <sz val="9"/>
        <rFont val="仿宋_GB2312"/>
        <charset val="134"/>
      </rPr>
      <t>骆兆保</t>
    </r>
  </si>
  <si>
    <r>
      <rPr>
        <sz val="9"/>
        <rFont val="仿宋_GB2312"/>
        <charset val="134"/>
      </rPr>
      <t>副县长、公安局局长</t>
    </r>
  </si>
  <si>
    <r>
      <rPr>
        <sz val="9"/>
        <color rgb="FF000000"/>
        <rFont val="仿宋_GB2312"/>
        <charset val="134"/>
      </rPr>
      <t>王和镇</t>
    </r>
  </si>
  <si>
    <r>
      <rPr>
        <sz val="9"/>
        <color rgb="FF000000"/>
        <rFont val="仿宋_GB2312"/>
        <charset val="134"/>
      </rPr>
      <t>郑之川</t>
    </r>
  </si>
  <si>
    <r>
      <rPr>
        <sz val="9"/>
        <color theme="1"/>
        <rFont val="仿宋_GB2312"/>
        <charset val="134"/>
      </rPr>
      <t>南坪村</t>
    </r>
  </si>
  <si>
    <r>
      <rPr>
        <sz val="9"/>
        <color theme="1"/>
        <rFont val="仿宋_GB2312"/>
        <charset val="134"/>
      </rPr>
      <t>倪立刚</t>
    </r>
  </si>
  <si>
    <r>
      <rPr>
        <sz val="9"/>
        <color theme="1"/>
        <rFont val="仿宋_GB2312"/>
        <charset val="134"/>
      </rPr>
      <t>大栅村</t>
    </r>
  </si>
  <si>
    <r>
      <rPr>
        <sz val="9"/>
        <color theme="1"/>
        <rFont val="仿宋_GB2312"/>
        <charset val="134"/>
      </rPr>
      <t>高建忠</t>
    </r>
  </si>
  <si>
    <r>
      <rPr>
        <sz val="9"/>
        <color theme="1"/>
        <rFont val="仿宋_GB2312"/>
        <charset val="134"/>
      </rPr>
      <t>王凤村</t>
    </r>
  </si>
  <si>
    <r>
      <rPr>
        <sz val="9"/>
        <color theme="1"/>
        <rFont val="仿宋_GB2312"/>
        <charset val="134"/>
      </rPr>
      <t>史转转</t>
    </r>
  </si>
  <si>
    <r>
      <rPr>
        <sz val="9"/>
        <color theme="1"/>
        <rFont val="仿宋_GB2312"/>
        <charset val="134"/>
      </rPr>
      <t>贾郭村</t>
    </r>
  </si>
  <si>
    <r>
      <rPr>
        <sz val="9"/>
        <color theme="1"/>
        <rFont val="仿宋_GB2312"/>
        <charset val="134"/>
      </rPr>
      <t>王海霞</t>
    </r>
  </si>
  <si>
    <r>
      <rPr>
        <sz val="9"/>
        <color rgb="FF000000"/>
        <rFont val="Times New Roman"/>
        <charset val="134"/>
      </rPr>
      <t>(</t>
    </r>
    <r>
      <rPr>
        <sz val="9"/>
        <color rgb="FF000000"/>
        <rFont val="仿宋_GB2312"/>
        <charset val="134"/>
      </rPr>
      <t>入汾</t>
    </r>
    <r>
      <rPr>
        <sz val="9"/>
        <color rgb="FF000000"/>
        <rFont val="Times New Roman"/>
        <charset val="134"/>
      </rPr>
      <t>)</t>
    </r>
    <r>
      <rPr>
        <sz val="9"/>
        <color rgb="FF000000"/>
        <rFont val="仿宋_GB2312"/>
        <charset val="134"/>
      </rPr>
      <t>王陶河</t>
    </r>
  </si>
  <si>
    <r>
      <rPr>
        <sz val="9"/>
        <rFont val="仿宋_GB2312"/>
        <charset val="134"/>
      </rPr>
      <t>史远良</t>
    </r>
  </si>
  <si>
    <r>
      <rPr>
        <sz val="9"/>
        <color theme="1"/>
        <rFont val="仿宋_GB2312"/>
        <charset val="134"/>
      </rPr>
      <t>百草村</t>
    </r>
  </si>
  <si>
    <r>
      <rPr>
        <sz val="9"/>
        <color theme="1"/>
        <rFont val="仿宋_GB2312"/>
        <charset val="134"/>
      </rPr>
      <t>李宝成</t>
    </r>
  </si>
  <si>
    <r>
      <rPr>
        <sz val="9"/>
        <color theme="1"/>
        <rFont val="仿宋_GB2312"/>
        <charset val="134"/>
      </rPr>
      <t>任家庄村</t>
    </r>
  </si>
  <si>
    <r>
      <rPr>
        <sz val="9"/>
        <color theme="1"/>
        <rFont val="仿宋_GB2312"/>
        <charset val="134"/>
      </rPr>
      <t>王海明</t>
    </r>
  </si>
  <si>
    <r>
      <rPr>
        <sz val="9"/>
        <color theme="1"/>
        <rFont val="仿宋_GB2312"/>
        <charset val="134"/>
      </rPr>
      <t>葫芦沟村</t>
    </r>
  </si>
  <si>
    <r>
      <rPr>
        <sz val="9"/>
        <color theme="1"/>
        <rFont val="仿宋_GB2312"/>
        <charset val="134"/>
      </rPr>
      <t>针建峰</t>
    </r>
  </si>
  <si>
    <r>
      <rPr>
        <sz val="9"/>
        <color theme="1"/>
        <rFont val="仿宋_GB2312"/>
        <charset val="134"/>
      </rPr>
      <t>下壁村</t>
    </r>
  </si>
  <si>
    <r>
      <rPr>
        <sz val="9"/>
        <color theme="1"/>
        <rFont val="仿宋_GB2312"/>
        <charset val="134"/>
      </rPr>
      <t>李树兵</t>
    </r>
  </si>
  <si>
    <r>
      <rPr>
        <sz val="9"/>
        <color theme="1"/>
        <rFont val="仿宋_GB2312"/>
        <charset val="134"/>
      </rPr>
      <t>王陶村（下城艾村、沙坪村）</t>
    </r>
  </si>
  <si>
    <r>
      <rPr>
        <sz val="9"/>
        <color theme="1"/>
        <rFont val="仿宋_GB2312"/>
        <charset val="134"/>
      </rPr>
      <t>阴海建</t>
    </r>
  </si>
  <si>
    <r>
      <rPr>
        <sz val="9"/>
        <color theme="1"/>
        <rFont val="仿宋_GB2312"/>
        <charset val="134"/>
      </rPr>
      <t>益泽沟村</t>
    </r>
  </si>
  <si>
    <r>
      <rPr>
        <sz val="9"/>
        <color theme="1"/>
        <rFont val="仿宋_GB2312"/>
        <charset val="134"/>
      </rPr>
      <t>郑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江</t>
    </r>
  </si>
  <si>
    <r>
      <rPr>
        <sz val="9"/>
        <color theme="1"/>
        <rFont val="仿宋_GB2312"/>
        <charset val="134"/>
      </rPr>
      <t>土岭上村</t>
    </r>
  </si>
  <si>
    <r>
      <rPr>
        <sz val="9"/>
        <color theme="1"/>
        <rFont val="仿宋_GB2312"/>
        <charset val="134"/>
      </rPr>
      <t>杨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仿宋_GB2312"/>
        <charset val="134"/>
      </rPr>
      <t>凯</t>
    </r>
  </si>
  <si>
    <r>
      <rPr>
        <sz val="9"/>
        <rFont val="仿宋_GB2312"/>
        <charset val="134"/>
      </rPr>
      <t>王和镇</t>
    </r>
  </si>
  <si>
    <r>
      <rPr>
        <sz val="9"/>
        <rFont val="仿宋_GB2312"/>
        <charset val="134"/>
      </rPr>
      <t>段晋军</t>
    </r>
  </si>
  <si>
    <r>
      <rPr>
        <sz val="9"/>
        <color theme="1"/>
        <rFont val="仿宋_GB2312"/>
        <charset val="134"/>
      </rPr>
      <t>古寨村</t>
    </r>
  </si>
  <si>
    <r>
      <rPr>
        <sz val="9"/>
        <color theme="1"/>
        <rFont val="仿宋_GB2312"/>
        <charset val="134"/>
      </rPr>
      <t>王四日</t>
    </r>
  </si>
  <si>
    <t>城东村</t>
  </si>
  <si>
    <t>董先进</t>
  </si>
  <si>
    <t>城西村</t>
  </si>
  <si>
    <t>李春林</t>
  </si>
  <si>
    <t>城南村</t>
  </si>
  <si>
    <t>宋庆军</t>
  </si>
  <si>
    <t>城北村（学孟）</t>
  </si>
  <si>
    <t>薛平生</t>
  </si>
  <si>
    <t>北元村</t>
  </si>
  <si>
    <t>陈少宏</t>
  </si>
  <si>
    <t>任耀胜</t>
  </si>
  <si>
    <t>北石渠村</t>
  </si>
  <si>
    <t>奚海军</t>
  </si>
  <si>
    <t>南石渠村</t>
  </si>
  <si>
    <t>连世军</t>
  </si>
  <si>
    <t>孔家坡村</t>
  </si>
  <si>
    <t>郭文华</t>
  </si>
  <si>
    <t>曹家园村</t>
  </si>
  <si>
    <t>李玉岗</t>
  </si>
  <si>
    <t>有义村</t>
  </si>
  <si>
    <t>唐肖俊</t>
  </si>
  <si>
    <t>闫寨村</t>
  </si>
  <si>
    <t>梅东红</t>
  </si>
  <si>
    <t>韩洪沟村</t>
  </si>
  <si>
    <t>崔旭峰</t>
  </si>
  <si>
    <t>北石村</t>
  </si>
  <si>
    <t>史三红</t>
  </si>
  <si>
    <t>南石村</t>
  </si>
  <si>
    <t>王建宏</t>
  </si>
  <si>
    <t>麻巷村</t>
  </si>
  <si>
    <t>张宪</t>
  </si>
  <si>
    <t>杨贵胜</t>
  </si>
  <si>
    <t>长乐村</t>
  </si>
  <si>
    <t>刘红刚</t>
  </si>
  <si>
    <t>赵寨村</t>
  </si>
  <si>
    <t>刘小红</t>
  </si>
  <si>
    <t>牧花园村</t>
  </si>
  <si>
    <t>李海东</t>
  </si>
  <si>
    <t>垣上村</t>
  </si>
  <si>
    <t>李云飞</t>
  </si>
  <si>
    <t>市级湖长</t>
  </si>
  <si>
    <t>设计标准</t>
  </si>
  <si>
    <t>校核标准</t>
  </si>
  <si>
    <r>
      <rPr>
        <sz val="11"/>
        <color rgb="FF000000"/>
        <rFont val="黑体"/>
        <charset val="134"/>
      </rPr>
      <t>总库容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黑体"/>
        <charset val="134"/>
      </rPr>
      <t>亿</t>
    </r>
    <r>
      <rPr>
        <sz val="11"/>
        <color rgb="FF000000"/>
        <rFont val="Times New Roman"/>
        <charset val="134"/>
      </rPr>
      <t>m</t>
    </r>
    <r>
      <rPr>
        <vertAlign val="superscript"/>
        <sz val="11"/>
        <color rgb="FF000000"/>
        <rFont val="Times New Roman"/>
        <charset val="134"/>
      </rPr>
      <t>3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</si>
  <si>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黑体"/>
        <charset val="134"/>
      </rPr>
      <t>设计洪水位</t>
    </r>
    <r>
      <rPr>
        <sz val="11"/>
        <color rgb="FF000000"/>
        <rFont val="Times New Roman"/>
        <charset val="134"/>
      </rPr>
      <t>(m)</t>
    </r>
  </si>
  <si>
    <r>
      <rPr>
        <sz val="11"/>
        <color rgb="FF000000"/>
        <rFont val="黑体"/>
        <charset val="134"/>
      </rPr>
      <t>校核洪水位</t>
    </r>
    <r>
      <rPr>
        <sz val="11"/>
        <color rgb="FF000000"/>
        <rFont val="Times New Roman"/>
        <charset val="134"/>
      </rPr>
      <t>(m)</t>
    </r>
  </si>
  <si>
    <r>
      <rPr>
        <sz val="11"/>
        <color rgb="FF000000"/>
        <rFont val="黑体"/>
        <charset val="134"/>
      </rPr>
      <t>库区面积</t>
    </r>
    <r>
      <rPr>
        <sz val="11"/>
        <color rgb="FF000000"/>
        <rFont val="Times New Roman"/>
        <charset val="134"/>
      </rPr>
      <t>(km</t>
    </r>
    <r>
      <rPr>
        <vertAlign val="superscript"/>
        <sz val="11"/>
        <color rgb="FF000000"/>
        <rFont val="Times New Roman"/>
        <charset val="134"/>
      </rPr>
      <t>2</t>
    </r>
    <r>
      <rPr>
        <sz val="11"/>
        <color rgb="FF000000"/>
        <rFont val="Times New Roman"/>
        <charset val="134"/>
      </rPr>
      <t>)</t>
    </r>
  </si>
  <si>
    <t>漳泽湖</t>
  </si>
  <si>
    <t xml:space="preserve"> 陈向阳</t>
  </si>
  <si>
    <r>
      <rPr>
        <sz val="9"/>
        <color rgb="FF000000"/>
        <rFont val="华文仿宋"/>
        <charset val="134"/>
      </rPr>
      <t>市长</t>
    </r>
  </si>
  <si>
    <r>
      <rPr>
        <sz val="9"/>
        <color rgb="FF000000"/>
        <rFont val="Times New Roman"/>
        <charset val="134"/>
      </rPr>
      <t>100</t>
    </r>
    <r>
      <rPr>
        <sz val="9"/>
        <color rgb="FF000000"/>
        <rFont val="华文仿宋"/>
        <charset val="134"/>
      </rPr>
      <t>年</t>
    </r>
  </si>
  <si>
    <r>
      <rPr>
        <sz val="9"/>
        <color rgb="FF000000"/>
        <rFont val="Times New Roman"/>
        <charset val="134"/>
      </rPr>
      <t>2000</t>
    </r>
    <r>
      <rPr>
        <sz val="9"/>
        <color rgb="FF000000"/>
        <rFont val="华文仿宋"/>
        <charset val="134"/>
      </rPr>
      <t>年</t>
    </r>
  </si>
  <si>
    <t>漳泽湖湖长名录</t>
  </si>
  <si>
    <r>
      <rPr>
        <sz val="10"/>
        <rFont val="仿宋_GB2312"/>
        <charset val="134"/>
      </rPr>
      <t>序号</t>
    </r>
  </si>
  <si>
    <r>
      <rPr>
        <sz val="10"/>
        <rFont val="仿宋_GB2312"/>
        <charset val="134"/>
      </rPr>
      <t>河流名称</t>
    </r>
  </si>
  <si>
    <r>
      <rPr>
        <sz val="10"/>
        <rFont val="仿宋_GB2312"/>
        <charset val="134"/>
      </rPr>
      <t>市级河长</t>
    </r>
  </si>
  <si>
    <r>
      <rPr>
        <sz val="10"/>
        <rFont val="仿宋_GB2312"/>
        <charset val="134"/>
      </rPr>
      <t>流经乡河流、河长</t>
    </r>
  </si>
  <si>
    <r>
      <rPr>
        <sz val="10"/>
        <rFont val="仿宋_GB2312"/>
        <charset val="134"/>
      </rPr>
      <t>是否常年有水</t>
    </r>
  </si>
  <si>
    <r>
      <rPr>
        <sz val="10"/>
        <rFont val="仿宋_GB2312"/>
        <charset val="134"/>
      </rPr>
      <t>姓名</t>
    </r>
  </si>
  <si>
    <r>
      <rPr>
        <sz val="10"/>
        <rFont val="仿宋_GB2312"/>
        <charset val="134"/>
      </rPr>
      <t>职务</t>
    </r>
  </si>
  <si>
    <r>
      <rPr>
        <sz val="10"/>
        <rFont val="仿宋_GB2312"/>
        <charset val="134"/>
      </rPr>
      <t>联系方式</t>
    </r>
  </si>
  <si>
    <r>
      <rPr>
        <sz val="10"/>
        <rFont val="仿宋_GB2312"/>
        <charset val="134"/>
      </rPr>
      <t>流经乡镇</t>
    </r>
  </si>
  <si>
    <r>
      <rPr>
        <sz val="9"/>
        <rFont val="宋体"/>
        <charset val="134"/>
      </rPr>
      <t>是</t>
    </r>
    <r>
      <rPr>
        <sz val="9"/>
        <rFont val="Times New Roman"/>
        <charset val="134"/>
      </rPr>
      <t xml:space="preserve"> </t>
    </r>
  </si>
  <si>
    <r>
      <rPr>
        <sz val="10"/>
        <rFont val="宋体"/>
        <charset val="134"/>
      </rPr>
      <t xml:space="preserve">李 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力</t>
    </r>
  </si>
  <si>
    <t>姚  云</t>
  </si>
  <si>
    <t xml:space="preserve">是 </t>
  </si>
  <si>
    <t>康庄综合服务中心</t>
  </si>
  <si>
    <t>宋  敏</t>
  </si>
  <si>
    <t>王  源</t>
  </si>
  <si>
    <t>仝  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</si>
</sst>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.00_ "/>
  </numFmts>
  <fonts count="99">
    <font>
      <sz val="11"/>
      <color theme="1"/>
      <name val="宋体"/>
      <charset val="134"/>
      <scheme val="minor"/>
    </font>
    <font>
      <sz val="11"/>
      <color rgb="FF000000"/>
      <name val="Times New Roman"/>
      <charset val="134"/>
    </font>
    <font>
      <sz val="11"/>
      <color rgb="FF000000"/>
      <name val="黑体"/>
      <charset val="134"/>
    </font>
    <font>
      <sz val="9"/>
      <color rgb="FF000000"/>
      <name val="Times New Roman"/>
      <charset val="134"/>
    </font>
    <font>
      <sz val="9"/>
      <color rgb="FF000000"/>
      <name val="华文仿宋"/>
      <charset val="134"/>
    </font>
    <font>
      <sz val="14"/>
      <name val="黑体"/>
      <charset val="134"/>
    </font>
    <font>
      <sz val="10"/>
      <name val="Times New Roman"/>
      <charset val="134"/>
    </font>
    <font>
      <sz val="10"/>
      <name val="仿宋_GB2312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name val="仿宋_GB2312"/>
      <charset val="134"/>
    </font>
    <font>
      <sz val="9"/>
      <color rgb="FFFF0000"/>
      <name val="仿宋_GB2312"/>
      <charset val="134"/>
    </font>
    <font>
      <sz val="9"/>
      <color rgb="FFFF0000"/>
      <name val="Times New Roman"/>
      <charset val="134"/>
    </font>
    <font>
      <sz val="10"/>
      <name val="宋体"/>
      <charset val="134"/>
    </font>
    <font>
      <sz val="10"/>
      <color theme="1"/>
      <name val="仿宋_GB2312"/>
      <charset val="134"/>
    </font>
    <font>
      <sz val="10"/>
      <color theme="1"/>
      <name val="Times New Roman"/>
      <charset val="134"/>
    </font>
    <font>
      <sz val="10"/>
      <color rgb="FF000000"/>
      <name val="仿宋_GB2312"/>
      <charset val="134"/>
    </font>
    <font>
      <sz val="10"/>
      <color rgb="FFFF0000"/>
      <name val="仿宋_GB2312"/>
      <charset val="134"/>
    </font>
    <font>
      <sz val="9"/>
      <color theme="1"/>
      <name val="Times New Roman"/>
      <charset val="134"/>
    </font>
    <font>
      <sz val="14"/>
      <color rgb="FF000000"/>
      <name val="黑体"/>
      <charset val="134"/>
    </font>
    <font>
      <b/>
      <sz val="11"/>
      <color theme="1"/>
      <name val="宋体"/>
      <charset val="134"/>
      <scheme val="major"/>
    </font>
    <font>
      <b/>
      <sz val="11"/>
      <color rgb="FF000000"/>
      <name val="宋体"/>
      <charset val="134"/>
      <scheme val="major"/>
    </font>
    <font>
      <sz val="11"/>
      <color theme="1"/>
      <name val="黑体"/>
      <charset val="134"/>
    </font>
    <font>
      <sz val="9"/>
      <color theme="1"/>
      <name val="仿宋_GB2312"/>
      <charset val="134"/>
    </font>
    <font>
      <sz val="9"/>
      <color indexed="8"/>
      <name val="仿宋_GB2312"/>
      <charset val="134"/>
    </font>
    <font>
      <sz val="9"/>
      <color indexed="8"/>
      <name val="Times New Roman"/>
      <charset val="134"/>
    </font>
    <font>
      <sz val="8"/>
      <color rgb="FF000000"/>
      <name val="黑体"/>
      <charset val="134"/>
    </font>
    <font>
      <sz val="9"/>
      <color rgb="FF000000"/>
      <name val="仿宋_GB2312"/>
      <charset val="134"/>
    </font>
    <font>
      <sz val="11"/>
      <color rgb="FF000000"/>
      <name val="宋体"/>
      <charset val="134"/>
    </font>
    <font>
      <sz val="11"/>
      <name val="黑体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sz val="9"/>
      <color rgb="FF7030A0"/>
      <name val="仿宋_GB2312"/>
      <charset val="134"/>
    </font>
    <font>
      <sz val="9"/>
      <color rgb="FF7030A0"/>
      <name val="Times New Roman"/>
      <charset val="134"/>
    </font>
    <font>
      <sz val="14"/>
      <color theme="1"/>
      <name val="黑体"/>
      <charset val="134"/>
    </font>
    <font>
      <sz val="11"/>
      <color theme="1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name val="宋体"/>
      <charset val="134"/>
      <scheme val="major"/>
    </font>
    <font>
      <sz val="9"/>
      <name val="Arial"/>
      <charset val="134"/>
    </font>
    <font>
      <sz val="9"/>
      <name val="方正书宋_GBK"/>
      <charset val="134"/>
    </font>
    <font>
      <sz val="9"/>
      <color rgb="FFFF0000"/>
      <name val="宋体"/>
      <charset val="134"/>
    </font>
    <font>
      <sz val="14"/>
      <name val="Times New Roman"/>
      <charset val="134"/>
    </font>
    <font>
      <sz val="9"/>
      <name val="仿宋_GB2312"/>
      <charset val="0"/>
    </font>
    <font>
      <sz val="9"/>
      <name val="Times New Roman"/>
      <charset val="0"/>
    </font>
    <font>
      <sz val="8"/>
      <color theme="1"/>
      <name val="Times New Roman"/>
      <charset val="134"/>
    </font>
    <font>
      <sz val="14"/>
      <color rgb="FF000000"/>
      <name val="Times New Roman"/>
      <charset val="134"/>
    </font>
    <font>
      <sz val="9"/>
      <name val="仿宋"/>
      <charset val="134"/>
    </font>
    <font>
      <sz val="9"/>
      <color rgb="FFFF0000"/>
      <name val="仿宋"/>
      <charset val="134"/>
    </font>
    <font>
      <sz val="10"/>
      <color rgb="FFFF0000"/>
      <name val="仿宋"/>
      <charset val="134"/>
    </font>
    <font>
      <sz val="9"/>
      <color rgb="FF000000"/>
      <name val="仿宋"/>
      <charset val="134"/>
    </font>
    <font>
      <sz val="9"/>
      <color rgb="FF000000"/>
      <name val="宋体"/>
      <charset val="134"/>
    </font>
    <font>
      <sz val="9"/>
      <color rgb="FF000000"/>
      <name val="黑体"/>
      <charset val="134"/>
    </font>
    <font>
      <sz val="12"/>
      <color theme="1"/>
      <name val="华文仿宋"/>
      <charset val="134"/>
    </font>
    <font>
      <sz val="9"/>
      <color rgb="FFFF0000"/>
      <name val="黑体"/>
      <charset val="134"/>
    </font>
    <font>
      <sz val="11"/>
      <color rgb="FFFF0000"/>
      <name val="宋体"/>
      <charset val="134"/>
      <scheme val="minor"/>
    </font>
    <font>
      <sz val="14"/>
      <name val="方正小标宋简体"/>
      <charset val="134"/>
    </font>
    <font>
      <sz val="10"/>
      <name val="黑体"/>
      <charset val="134"/>
    </font>
    <font>
      <sz val="9"/>
      <name val="黑体"/>
      <charset val="134"/>
    </font>
    <font>
      <sz val="10"/>
      <color theme="1"/>
      <name val="宋体"/>
      <charset val="134"/>
    </font>
    <font>
      <sz val="8"/>
      <name val="Times New Roman"/>
      <charset val="134"/>
    </font>
    <font>
      <sz val="11"/>
      <color rgb="FFFF0000"/>
      <name val="Times New Roman"/>
      <charset val="134"/>
    </font>
    <font>
      <sz val="11"/>
      <color rgb="FF000000"/>
      <name val="仿宋_GB2312"/>
      <charset val="134"/>
    </font>
    <font>
      <sz val="10"/>
      <name val="仿宋"/>
      <charset val="134"/>
    </font>
    <font>
      <sz val="11"/>
      <name val="宋体"/>
      <charset val="134"/>
    </font>
    <font>
      <sz val="11"/>
      <name val="仿宋_GB2312"/>
      <charset val="134"/>
    </font>
    <font>
      <sz val="10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vertAlign val="superscript"/>
      <sz val="11"/>
      <color rgb="FF000000"/>
      <name val="Times New Roman"/>
      <charset val="134"/>
    </font>
    <font>
      <vertAlign val="superscript"/>
      <sz val="11"/>
      <name val="Times New Roman"/>
      <charset val="134"/>
    </font>
    <font>
      <sz val="9"/>
      <color theme="1"/>
      <name val="仿宋"/>
      <charset val="134"/>
    </font>
    <font>
      <b/>
      <vertAlign val="superscript"/>
      <sz val="11"/>
      <color rgb="FF000000"/>
      <name val="宋体"/>
      <charset val="134"/>
      <scheme val="major"/>
    </font>
    <font>
      <vertAlign val="superscript"/>
      <sz val="9"/>
      <name val="Times New Roman"/>
      <charset val="134"/>
    </font>
    <font>
      <vertAlign val="superscript"/>
      <sz val="10"/>
      <name val="Times New Roman"/>
      <charset val="134"/>
    </font>
    <font>
      <vertAlign val="superscript"/>
      <sz val="9"/>
      <color rgb="FF000000"/>
      <name val="Times New Roman"/>
      <charset val="134"/>
    </font>
    <font>
      <vertAlign val="superscript"/>
      <sz val="11"/>
      <color theme="1"/>
      <name val="Times New Roman"/>
      <charset val="134"/>
    </font>
    <font>
      <vertAlign val="superscript"/>
      <sz val="10"/>
      <name val="黑体"/>
      <charset val="134"/>
    </font>
    <font>
      <sz val="8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5" borderId="49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50" applyNumberFormat="0" applyFill="0" applyAlignment="0" applyProtection="0">
      <alignment vertical="center"/>
    </xf>
    <xf numFmtId="0" fontId="74" fillId="0" borderId="50" applyNumberFormat="0" applyFill="0" applyAlignment="0" applyProtection="0">
      <alignment vertical="center"/>
    </xf>
    <xf numFmtId="0" fontId="75" fillId="0" borderId="51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6" borderId="52" applyNumberFormat="0" applyAlignment="0" applyProtection="0">
      <alignment vertical="center"/>
    </xf>
    <xf numFmtId="0" fontId="77" fillId="7" borderId="53" applyNumberFormat="0" applyAlignment="0" applyProtection="0">
      <alignment vertical="center"/>
    </xf>
    <xf numFmtId="0" fontId="78" fillId="7" borderId="52" applyNumberFormat="0" applyAlignment="0" applyProtection="0">
      <alignment vertical="center"/>
    </xf>
    <xf numFmtId="0" fontId="79" fillId="8" borderId="54" applyNumberFormat="0" applyAlignment="0" applyProtection="0">
      <alignment vertical="center"/>
    </xf>
    <xf numFmtId="0" fontId="80" fillId="0" borderId="55" applyNumberFormat="0" applyFill="0" applyAlignment="0" applyProtection="0">
      <alignment vertical="center"/>
    </xf>
    <xf numFmtId="0" fontId="81" fillId="0" borderId="56" applyNumberFormat="0" applyFill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4" fillId="11" borderId="0" applyNumberFormat="0" applyBorder="0" applyAlignment="0" applyProtection="0">
      <alignment vertical="center"/>
    </xf>
    <xf numFmtId="0" fontId="85" fillId="12" borderId="0" applyNumberFormat="0" applyBorder="0" applyAlignment="0" applyProtection="0">
      <alignment vertical="center"/>
    </xf>
    <xf numFmtId="0" fontId="86" fillId="13" borderId="0" applyNumberFormat="0" applyBorder="0" applyAlignment="0" applyProtection="0">
      <alignment vertical="center"/>
    </xf>
    <xf numFmtId="0" fontId="86" fillId="14" borderId="0" applyNumberFormat="0" applyBorder="0" applyAlignment="0" applyProtection="0">
      <alignment vertical="center"/>
    </xf>
    <xf numFmtId="0" fontId="85" fillId="15" borderId="0" applyNumberFormat="0" applyBorder="0" applyAlignment="0" applyProtection="0">
      <alignment vertical="center"/>
    </xf>
    <xf numFmtId="0" fontId="85" fillId="16" borderId="0" applyNumberFormat="0" applyBorder="0" applyAlignment="0" applyProtection="0">
      <alignment vertical="center"/>
    </xf>
    <xf numFmtId="0" fontId="86" fillId="17" borderId="0" applyNumberFormat="0" applyBorder="0" applyAlignment="0" applyProtection="0">
      <alignment vertical="center"/>
    </xf>
    <xf numFmtId="0" fontId="86" fillId="18" borderId="0" applyNumberFormat="0" applyBorder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0" fontId="85" fillId="20" borderId="0" applyNumberFormat="0" applyBorder="0" applyAlignment="0" applyProtection="0">
      <alignment vertical="center"/>
    </xf>
    <xf numFmtId="0" fontId="86" fillId="21" borderId="0" applyNumberFormat="0" applyBorder="0" applyAlignment="0" applyProtection="0">
      <alignment vertical="center"/>
    </xf>
    <xf numFmtId="0" fontId="86" fillId="22" borderId="0" applyNumberFormat="0" applyBorder="0" applyAlignment="0" applyProtection="0">
      <alignment vertical="center"/>
    </xf>
    <xf numFmtId="0" fontId="85" fillId="23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0" fontId="85" fillId="27" borderId="0" applyNumberFormat="0" applyBorder="0" applyAlignment="0" applyProtection="0">
      <alignment vertical="center"/>
    </xf>
    <xf numFmtId="0" fontId="85" fillId="28" borderId="0" applyNumberFormat="0" applyBorder="0" applyAlignment="0" applyProtection="0">
      <alignment vertical="center"/>
    </xf>
    <xf numFmtId="0" fontId="86" fillId="29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0" fontId="85" fillId="31" borderId="0" applyNumberFormat="0" applyBorder="0" applyAlignment="0" applyProtection="0">
      <alignment vertical="center"/>
    </xf>
    <xf numFmtId="0" fontId="85" fillId="32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34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0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8" fillId="0" borderId="0"/>
    <xf numFmtId="0" fontId="87" fillId="0" borderId="0">
      <alignment vertical="center"/>
    </xf>
    <xf numFmtId="0" fontId="88" fillId="0" borderId="0"/>
  </cellStyleXfs>
  <cellXfs count="104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7" fillId="0" borderId="4" xfId="52" applyFont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6" fillId="0" borderId="4" xfId="52" applyNumberFormat="1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0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5" fillId="0" borderId="4" xfId="51" applyNumberFormat="1" applyFont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8" xfId="0" applyNumberFormat="1" applyFont="1" applyFill="1" applyBorder="1" applyAlignment="1">
      <alignment horizontal="center" vertical="center"/>
    </xf>
    <xf numFmtId="0" fontId="6" fillId="0" borderId="11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9" fillId="0" borderId="4" xfId="51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9" xfId="0" applyNumberFormat="1" applyFont="1" applyBorder="1" applyAlignment="1">
      <alignment vertical="center" wrapText="1"/>
    </xf>
    <xf numFmtId="0" fontId="3" fillId="0" borderId="1" xfId="52" applyFont="1" applyBorder="1" applyAlignment="1">
      <alignment horizontal="center" vertical="center"/>
    </xf>
    <xf numFmtId="0" fontId="3" fillId="0" borderId="2" xfId="52" applyFont="1" applyBorder="1" applyAlignment="1">
      <alignment horizontal="center" vertical="center" wrapText="1"/>
    </xf>
    <xf numFmtId="0" fontId="3" fillId="0" borderId="2" xfId="52" applyFont="1" applyBorder="1" applyAlignment="1">
      <alignment horizontal="center" vertical="center"/>
    </xf>
    <xf numFmtId="0" fontId="3" fillId="0" borderId="2" xfId="52" applyNumberFormat="1" applyFont="1" applyBorder="1" applyAlignment="1">
      <alignment horizontal="center" vertical="center" wrapText="1"/>
    </xf>
    <xf numFmtId="0" fontId="3" fillId="0" borderId="3" xfId="52" applyFont="1" applyBorder="1" applyAlignment="1">
      <alignment horizontal="center" vertical="center"/>
    </xf>
    <xf numFmtId="0" fontId="3" fillId="0" borderId="4" xfId="52" applyFont="1" applyBorder="1" applyAlignment="1">
      <alignment horizontal="center" vertical="center" wrapText="1"/>
    </xf>
    <xf numFmtId="0" fontId="3" fillId="0" borderId="4" xfId="52" applyFont="1" applyBorder="1" applyAlignment="1">
      <alignment horizontal="center" vertical="center"/>
    </xf>
    <xf numFmtId="0" fontId="3" fillId="0" borderId="4" xfId="52" applyNumberFormat="1" applyFont="1" applyBorder="1" applyAlignment="1">
      <alignment horizontal="center" vertical="center" wrapText="1"/>
    </xf>
    <xf numFmtId="0" fontId="3" fillId="0" borderId="18" xfId="52" applyFont="1" applyBorder="1" applyAlignment="1">
      <alignment horizontal="center" vertical="center"/>
    </xf>
    <xf numFmtId="0" fontId="3" fillId="0" borderId="9" xfId="52" applyFont="1" applyBorder="1" applyAlignment="1">
      <alignment horizontal="center" vertical="center" wrapText="1"/>
    </xf>
    <xf numFmtId="0" fontId="9" fillId="0" borderId="9" xfId="52" applyNumberFormat="1" applyFont="1" applyFill="1" applyBorder="1" applyAlignment="1">
      <alignment horizontal="center" vertical="center" wrapText="1"/>
    </xf>
    <xf numFmtId="0" fontId="3" fillId="0" borderId="7" xfId="52" applyFont="1" applyBorder="1" applyAlignment="1">
      <alignment horizontal="center" vertical="center"/>
    </xf>
    <xf numFmtId="0" fontId="3" fillId="0" borderId="8" xfId="52" applyFont="1" applyBorder="1" applyAlignment="1">
      <alignment horizontal="center" vertical="center" wrapText="1"/>
    </xf>
    <xf numFmtId="0" fontId="9" fillId="0" borderId="10" xfId="52" applyNumberFormat="1" applyFont="1" applyFill="1" applyBorder="1" applyAlignment="1">
      <alignment horizontal="center" vertical="center" wrapText="1"/>
    </xf>
    <xf numFmtId="0" fontId="3" fillId="0" borderId="19" xfId="52" applyFont="1" applyBorder="1" applyAlignment="1">
      <alignment horizontal="center" vertical="center"/>
    </xf>
    <xf numFmtId="0" fontId="3" fillId="0" borderId="10" xfId="52" applyFont="1" applyBorder="1" applyAlignment="1">
      <alignment horizontal="center" vertical="center" wrapText="1"/>
    </xf>
    <xf numFmtId="0" fontId="9" fillId="0" borderId="8" xfId="52" applyNumberFormat="1" applyFont="1" applyFill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center" vertical="center"/>
    </xf>
    <xf numFmtId="0" fontId="3" fillId="0" borderId="2" xfId="52" applyNumberFormat="1" applyFont="1" applyFill="1" applyBorder="1" applyAlignment="1">
      <alignment horizontal="center" vertical="center"/>
    </xf>
    <xf numFmtId="0" fontId="3" fillId="0" borderId="4" xfId="52" applyFont="1" applyFill="1" applyBorder="1" applyAlignment="1">
      <alignment horizontal="center" vertical="center" wrapText="1"/>
    </xf>
    <xf numFmtId="0" fontId="9" fillId="0" borderId="4" xfId="52" applyFont="1" applyFill="1" applyBorder="1" applyAlignment="1">
      <alignment horizontal="center" vertical="center"/>
    </xf>
    <xf numFmtId="0" fontId="9" fillId="0" borderId="4" xfId="52" applyNumberFormat="1" applyFont="1" applyFill="1" applyBorder="1" applyAlignment="1">
      <alignment horizontal="center" vertical="center"/>
    </xf>
    <xf numFmtId="0" fontId="9" fillId="0" borderId="4" xfId="52" applyFont="1" applyBorder="1" applyAlignment="1">
      <alignment horizontal="center" vertical="center"/>
    </xf>
    <xf numFmtId="0" fontId="9" fillId="0" borderId="4" xfId="50" applyFont="1" applyBorder="1" applyAlignment="1">
      <alignment horizontal="center" vertical="center"/>
    </xf>
    <xf numFmtId="0" fontId="9" fillId="0" borderId="9" xfId="52" applyFont="1" applyFill="1" applyBorder="1" applyAlignment="1">
      <alignment horizontal="center" vertical="center"/>
    </xf>
    <xf numFmtId="0" fontId="9" fillId="0" borderId="10" xfId="52" applyFont="1" applyFill="1" applyBorder="1" applyAlignment="1">
      <alignment horizontal="center" vertical="center"/>
    </xf>
    <xf numFmtId="0" fontId="9" fillId="0" borderId="8" xfId="52" applyFont="1" applyFill="1" applyBorder="1" applyAlignment="1">
      <alignment horizontal="center" vertical="center"/>
    </xf>
    <xf numFmtId="0" fontId="3" fillId="0" borderId="9" xfId="50" applyNumberFormat="1" applyFont="1" applyBorder="1" applyAlignment="1">
      <alignment horizontal="center" vertical="center"/>
    </xf>
    <xf numFmtId="0" fontId="3" fillId="0" borderId="10" xfId="50" applyNumberFormat="1" applyFont="1" applyBorder="1" applyAlignment="1">
      <alignment horizontal="center" vertical="center"/>
    </xf>
    <xf numFmtId="0" fontId="10" fillId="0" borderId="4" xfId="52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9" xfId="52" applyFont="1" applyBorder="1" applyAlignment="1">
      <alignment horizontal="center" vertical="center"/>
    </xf>
    <xf numFmtId="0" fontId="9" fillId="0" borderId="9" xfId="5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8" xfId="52" applyFont="1" applyBorder="1" applyAlignment="1">
      <alignment horizontal="center" vertical="center"/>
    </xf>
    <xf numFmtId="0" fontId="9" fillId="0" borderId="8" xfId="5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63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20" xfId="52" applyNumberFormat="1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9" fillId="0" borderId="4" xfId="50" applyNumberFormat="1" applyFont="1" applyFill="1" applyBorder="1" applyAlignment="1">
      <alignment horizontal="center" vertical="center"/>
    </xf>
    <xf numFmtId="0" fontId="3" fillId="0" borderId="4" xfId="50" applyNumberFormat="1" applyFont="1" applyBorder="1" applyAlignment="1">
      <alignment horizontal="center" vertical="center"/>
    </xf>
    <xf numFmtId="0" fontId="3" fillId="0" borderId="23" xfId="52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12" xfId="0" applyFont="1" applyFill="1" applyBorder="1" applyAlignment="1" applyProtection="1">
      <alignment horizontal="center" vertical="center"/>
    </xf>
    <xf numFmtId="0" fontId="9" fillId="0" borderId="4" xfId="50" applyNumberFormat="1" applyFont="1" applyBorder="1" applyAlignment="1">
      <alignment horizontal="center" vertical="center"/>
    </xf>
    <xf numFmtId="0" fontId="9" fillId="0" borderId="9" xfId="50" applyNumberFormat="1" applyFont="1" applyFill="1" applyBorder="1" applyAlignment="1">
      <alignment horizontal="center" vertical="center"/>
    </xf>
    <xf numFmtId="0" fontId="9" fillId="0" borderId="9" xfId="51" applyNumberFormat="1" applyFont="1" applyFill="1" applyBorder="1" applyAlignment="1">
      <alignment horizontal="center" vertical="center"/>
    </xf>
    <xf numFmtId="0" fontId="3" fillId="0" borderId="24" xfId="52" applyFont="1" applyBorder="1" applyAlignment="1">
      <alignment horizontal="center" vertical="center"/>
    </xf>
    <xf numFmtId="0" fontId="9" fillId="0" borderId="8" xfId="50" applyNumberFormat="1" applyFont="1" applyFill="1" applyBorder="1" applyAlignment="1">
      <alignment horizontal="center" vertical="center"/>
    </xf>
    <xf numFmtId="0" fontId="9" fillId="0" borderId="8" xfId="51" applyNumberFormat="1" applyFont="1" applyFill="1" applyBorder="1" applyAlignment="1">
      <alignment horizontal="center" vertical="center"/>
    </xf>
    <xf numFmtId="0" fontId="3" fillId="0" borderId="8" xfId="50" applyNumberFormat="1" applyFont="1" applyBorder="1" applyAlignment="1">
      <alignment horizontal="center" vertical="center"/>
    </xf>
    <xf numFmtId="0" fontId="3" fillId="0" borderId="25" xfId="52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3" borderId="4" xfId="51" applyNumberFormat="1" applyFont="1" applyFill="1" applyBorder="1" applyAlignment="1">
      <alignment horizontal="center" vertical="center"/>
    </xf>
    <xf numFmtId="0" fontId="3" fillId="0" borderId="12" xfId="52" applyFont="1" applyBorder="1" applyAlignment="1">
      <alignment horizontal="center" vertical="center"/>
    </xf>
    <xf numFmtId="0" fontId="3" fillId="0" borderId="26" xfId="52" applyFont="1" applyBorder="1" applyAlignment="1">
      <alignment horizontal="center" vertical="center"/>
    </xf>
    <xf numFmtId="0" fontId="3" fillId="0" borderId="27" xfId="52" applyFont="1" applyBorder="1" applyAlignment="1">
      <alignment horizontal="center" vertical="center"/>
    </xf>
    <xf numFmtId="0" fontId="3" fillId="0" borderId="21" xfId="52" applyFont="1" applyBorder="1" applyAlignment="1">
      <alignment horizontal="center" vertical="center"/>
    </xf>
    <xf numFmtId="0" fontId="3" fillId="0" borderId="0" xfId="52" applyFont="1" applyAlignment="1">
      <alignment horizontal="center" vertical="center"/>
    </xf>
    <xf numFmtId="0" fontId="3" fillId="0" borderId="28" xfId="52" applyFont="1" applyBorder="1" applyAlignment="1">
      <alignment horizontal="center" vertical="center"/>
    </xf>
    <xf numFmtId="0" fontId="3" fillId="0" borderId="9" xfId="52" applyFont="1" applyBorder="1" applyAlignment="1">
      <alignment horizontal="center" vertical="center"/>
    </xf>
    <xf numFmtId="0" fontId="3" fillId="0" borderId="10" xfId="52" applyFont="1" applyBorder="1" applyAlignment="1">
      <alignment horizontal="center" vertical="center"/>
    </xf>
    <xf numFmtId="0" fontId="3" fillId="0" borderId="29" xfId="52" applyFont="1" applyBorder="1" applyAlignment="1">
      <alignment horizontal="center" vertical="center"/>
    </xf>
    <xf numFmtId="0" fontId="3" fillId="0" borderId="30" xfId="52" applyFont="1" applyBorder="1" applyAlignment="1">
      <alignment horizontal="center" vertical="center"/>
    </xf>
    <xf numFmtId="0" fontId="3" fillId="0" borderId="24" xfId="52" applyFont="1" applyBorder="1" applyAlignment="1">
      <alignment horizontal="center" vertical="center" wrapText="1"/>
    </xf>
    <xf numFmtId="0" fontId="3" fillId="0" borderId="26" xfId="52" applyFont="1" applyBorder="1" applyAlignment="1">
      <alignment horizontal="center" vertical="center" wrapText="1"/>
    </xf>
    <xf numFmtId="0" fontId="3" fillId="0" borderId="27" xfId="52" applyFont="1" applyBorder="1" applyAlignment="1">
      <alignment horizontal="center" vertical="center" wrapText="1"/>
    </xf>
    <xf numFmtId="0" fontId="3" fillId="0" borderId="21" xfId="52" applyFont="1" applyBorder="1" applyAlignment="1">
      <alignment horizontal="center" vertical="center" wrapText="1"/>
    </xf>
    <xf numFmtId="0" fontId="3" fillId="0" borderId="0" xfId="52" applyFont="1" applyAlignment="1">
      <alignment horizontal="center" vertical="center" wrapText="1"/>
    </xf>
    <xf numFmtId="0" fontId="3" fillId="0" borderId="28" xfId="52" applyFont="1" applyBorder="1" applyAlignment="1">
      <alignment horizontal="center" vertical="center" wrapText="1"/>
    </xf>
    <xf numFmtId="0" fontId="3" fillId="0" borderId="25" xfId="52" applyFont="1" applyBorder="1" applyAlignment="1">
      <alignment horizontal="center" vertical="center" wrapText="1"/>
    </xf>
    <xf numFmtId="0" fontId="3" fillId="0" borderId="29" xfId="52" applyFont="1" applyBorder="1" applyAlignment="1">
      <alignment horizontal="center" vertical="center" wrapText="1"/>
    </xf>
    <xf numFmtId="0" fontId="3" fillId="0" borderId="30" xfId="52" applyFont="1" applyBorder="1" applyAlignment="1">
      <alignment horizontal="center" vertical="center" wrapText="1"/>
    </xf>
    <xf numFmtId="0" fontId="3" fillId="0" borderId="8" xfId="52" applyFont="1" applyBorder="1" applyAlignment="1">
      <alignment horizontal="center" vertical="center"/>
    </xf>
    <xf numFmtId="0" fontId="3" fillId="0" borderId="0" xfId="52" applyFont="1" applyBorder="1" applyAlignment="1">
      <alignment horizontal="center" vertical="center" wrapText="1"/>
    </xf>
    <xf numFmtId="0" fontId="9" fillId="0" borderId="9" xfId="63" applyFont="1" applyFill="1" applyBorder="1" applyAlignment="1">
      <alignment horizontal="center" vertical="center"/>
    </xf>
    <xf numFmtId="0" fontId="9" fillId="0" borderId="10" xfId="63" applyFont="1" applyFill="1" applyBorder="1" applyAlignment="1">
      <alignment horizontal="center" vertical="center"/>
    </xf>
    <xf numFmtId="0" fontId="9" fillId="0" borderId="8" xfId="63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/>
    </xf>
    <xf numFmtId="0" fontId="9" fillId="0" borderId="10" xfId="52" applyFont="1" applyBorder="1" applyAlignment="1">
      <alignment horizontal="center" vertical="center"/>
    </xf>
    <xf numFmtId="0" fontId="9" fillId="0" borderId="10" xfId="50" applyFont="1" applyBorder="1" applyAlignment="1">
      <alignment horizontal="center" vertical="center"/>
    </xf>
    <xf numFmtId="0" fontId="9" fillId="0" borderId="9" xfId="52" applyNumberFormat="1" applyFont="1" applyFill="1" applyBorder="1" applyAlignment="1">
      <alignment horizontal="center" vertical="center"/>
    </xf>
    <xf numFmtId="0" fontId="9" fillId="0" borderId="10" xfId="52" applyNumberFormat="1" applyFont="1" applyFill="1" applyBorder="1" applyAlignment="1">
      <alignment horizontal="center" vertical="center"/>
    </xf>
    <xf numFmtId="0" fontId="9" fillId="0" borderId="9" xfId="51" applyNumberFormat="1" applyFont="1" applyBorder="1" applyAlignment="1">
      <alignment horizontal="center" vertical="center"/>
    </xf>
    <xf numFmtId="0" fontId="9" fillId="0" borderId="10" xfId="51" applyNumberFormat="1" applyFont="1" applyBorder="1" applyAlignment="1">
      <alignment horizontal="center" vertical="center"/>
    </xf>
    <xf numFmtId="0" fontId="9" fillId="0" borderId="8" xfId="51" applyNumberFormat="1" applyFont="1" applyBorder="1" applyAlignment="1">
      <alignment horizontal="center" vertical="center"/>
    </xf>
    <xf numFmtId="0" fontId="9" fillId="0" borderId="10" xfId="51" applyNumberFormat="1" applyFont="1" applyFill="1" applyBorder="1" applyAlignment="1">
      <alignment horizontal="center" vertical="center"/>
    </xf>
    <xf numFmtId="0" fontId="9" fillId="0" borderId="8" xfId="52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8" xfId="52" applyFont="1" applyBorder="1" applyAlignment="1">
      <alignment horizontal="center" vertical="center" wrapText="1"/>
    </xf>
    <xf numFmtId="0" fontId="3" fillId="0" borderId="19" xfId="52" applyFont="1" applyBorder="1" applyAlignment="1">
      <alignment horizontal="center" vertical="center" wrapText="1"/>
    </xf>
    <xf numFmtId="0" fontId="3" fillId="0" borderId="7" xfId="52" applyFont="1" applyBorder="1" applyAlignment="1">
      <alignment horizontal="center" vertical="center" wrapText="1"/>
    </xf>
    <xf numFmtId="0" fontId="3" fillId="0" borderId="5" xfId="52" applyFont="1" applyBorder="1" applyAlignment="1">
      <alignment horizontal="center" vertical="center"/>
    </xf>
    <xf numFmtId="0" fontId="3" fillId="0" borderId="6" xfId="52" applyFont="1" applyBorder="1" applyAlignment="1">
      <alignment horizontal="center" vertical="center" wrapText="1"/>
    </xf>
    <xf numFmtId="0" fontId="3" fillId="0" borderId="6" xfId="52" applyFont="1" applyBorder="1" applyAlignment="1">
      <alignment horizontal="center" vertical="center"/>
    </xf>
    <xf numFmtId="0" fontId="9" fillId="0" borderId="9" xfId="52" applyFont="1" applyFill="1" applyBorder="1" applyAlignment="1">
      <alignment horizontal="center" vertical="center" wrapText="1"/>
    </xf>
    <xf numFmtId="0" fontId="9" fillId="0" borderId="10" xfId="52" applyFont="1" applyFill="1" applyBorder="1" applyAlignment="1">
      <alignment horizontal="center" vertical="center" wrapText="1"/>
    </xf>
    <xf numFmtId="0" fontId="9" fillId="0" borderId="8" xfId="52" applyFont="1" applyFill="1" applyBorder="1" applyAlignment="1">
      <alignment horizontal="center" vertical="center" wrapText="1"/>
    </xf>
    <xf numFmtId="0" fontId="9" fillId="0" borderId="4" xfId="52" applyFont="1" applyFill="1" applyBorder="1" applyAlignment="1">
      <alignment horizontal="center" vertical="center" wrapText="1"/>
    </xf>
    <xf numFmtId="0" fontId="9" fillId="0" borderId="6" xfId="52" applyFont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3" fillId="0" borderId="24" xfId="52" applyFont="1" applyFill="1" applyBorder="1" applyAlignment="1">
      <alignment horizontal="center" vertical="center" wrapText="1"/>
    </xf>
    <xf numFmtId="0" fontId="9" fillId="0" borderId="21" xfId="52" applyFont="1" applyFill="1" applyBorder="1" applyAlignment="1">
      <alignment horizontal="center" vertical="center" wrapText="1"/>
    </xf>
    <xf numFmtId="0" fontId="9" fillId="0" borderId="25" xfId="52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/>
    </xf>
    <xf numFmtId="0" fontId="9" fillId="0" borderId="6" xfId="50" applyNumberFormat="1" applyFont="1" applyFill="1" applyBorder="1" applyAlignment="1">
      <alignment horizontal="center" vertical="center"/>
    </xf>
    <xf numFmtId="0" fontId="9" fillId="0" borderId="6" xfId="51" applyNumberFormat="1" applyFont="1" applyFill="1" applyBorder="1" applyAlignment="1">
      <alignment horizontal="center" vertical="center"/>
    </xf>
    <xf numFmtId="0" fontId="3" fillId="0" borderId="31" xfId="52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9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0" fontId="9" fillId="0" borderId="23" xfId="0" applyNumberFormat="1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32" xfId="0" applyFont="1" applyBorder="1" applyAlignment="1">
      <alignment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2" fillId="0" borderId="6" xfId="0" applyFont="1" applyBorder="1" applyAlignment="1">
      <alignment vertical="center"/>
    </xf>
    <xf numFmtId="0" fontId="22" fillId="0" borderId="6" xfId="0" applyFont="1" applyBorder="1" applyAlignment="1">
      <alignment horizontal="center" vertical="center"/>
    </xf>
    <xf numFmtId="0" fontId="22" fillId="0" borderId="13" xfId="0" applyFont="1" applyBorder="1" applyAlignment="1">
      <alignment horizontal="left" vertical="center"/>
    </xf>
    <xf numFmtId="0" fontId="9" fillId="0" borderId="20" xfId="0" applyNumberFormat="1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24" xfId="0" applyNumberFormat="1" applyFont="1" applyFill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49" fontId="24" fillId="0" borderId="4" xfId="0" applyNumberFormat="1" applyFont="1" applyFill="1" applyBorder="1" applyAlignment="1">
      <alignment horizontal="center" vertical="center"/>
    </xf>
    <xf numFmtId="0" fontId="9" fillId="0" borderId="21" xfId="0" applyNumberFormat="1" applyFont="1" applyFill="1" applyBorder="1" applyAlignment="1">
      <alignment horizontal="center" vertical="center" wrapText="1"/>
    </xf>
    <xf numFmtId="0" fontId="9" fillId="0" borderId="25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/>
    </xf>
    <xf numFmtId="0" fontId="9" fillId="0" borderId="9" xfId="0" applyFont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49" fontId="25" fillId="0" borderId="4" xfId="0" applyNumberFormat="1" applyFont="1" applyFill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49" fontId="24" fillId="2" borderId="4" xfId="0" applyNumberFormat="1" applyFont="1" applyFill="1" applyBorder="1" applyAlignment="1">
      <alignment horizontal="center" vertical="center"/>
    </xf>
    <xf numFmtId="49" fontId="25" fillId="2" borderId="4" xfId="0" applyNumberFormat="1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0" applyFont="1" applyFill="1" applyBorder="1">
      <alignment vertical="center"/>
    </xf>
    <xf numFmtId="0" fontId="26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/>
    </xf>
    <xf numFmtId="0" fontId="19" fillId="0" borderId="0" xfId="0" applyFont="1" applyBorder="1" applyAlignment="1">
      <alignment horizontal="left" vertical="top"/>
    </xf>
    <xf numFmtId="0" fontId="3" fillId="0" borderId="18" xfId="0" applyFont="1" applyFill="1" applyBorder="1" applyAlignment="1">
      <alignment horizontal="center" vertical="center"/>
    </xf>
    <xf numFmtId="0" fontId="27" fillId="0" borderId="9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7" fillId="0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8" fillId="0" borderId="0" xfId="0" applyFont="1" applyAlignment="1">
      <alignment vertical="top"/>
    </xf>
    <xf numFmtId="0" fontId="10" fillId="0" borderId="9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29" fillId="0" borderId="9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center" wrapText="1"/>
    </xf>
    <xf numFmtId="0" fontId="9" fillId="0" borderId="4" xfId="52" applyFont="1" applyBorder="1" applyAlignment="1">
      <alignment horizontal="center" vertical="center" wrapText="1"/>
    </xf>
    <xf numFmtId="0" fontId="10" fillId="0" borderId="4" xfId="52" applyFont="1" applyBorder="1" applyAlignment="1">
      <alignment horizontal="center" vertical="center" wrapText="1"/>
    </xf>
    <xf numFmtId="0" fontId="8" fillId="0" borderId="4" xfId="52" applyFont="1" applyBorder="1" applyAlignment="1">
      <alignment horizontal="center" vertical="center" wrapText="1"/>
    </xf>
    <xf numFmtId="0" fontId="9" fillId="0" borderId="23" xfId="52" applyFont="1" applyBorder="1" applyAlignment="1">
      <alignment horizontal="center" vertical="center" wrapText="1"/>
    </xf>
    <xf numFmtId="0" fontId="9" fillId="0" borderId="0" xfId="52" applyFont="1" applyBorder="1" applyAlignment="1">
      <alignment horizontal="center" vertical="center" wrapText="1"/>
    </xf>
    <xf numFmtId="0" fontId="10" fillId="0" borderId="4" xfId="52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9" fillId="0" borderId="4" xfId="52" applyNumberFormat="1" applyFont="1" applyFill="1" applyBorder="1" applyAlignment="1">
      <alignment horizontal="center" vertical="center" wrapText="1"/>
    </xf>
    <xf numFmtId="0" fontId="7" fillId="0" borderId="4" xfId="52" applyFont="1" applyFill="1" applyBorder="1" applyAlignment="1">
      <alignment horizontal="center" vertical="center" wrapText="1"/>
    </xf>
    <xf numFmtId="0" fontId="6" fillId="0" borderId="4" xfId="52" applyFont="1" applyFill="1" applyBorder="1" applyAlignment="1">
      <alignment horizontal="center" vertical="center" wrapText="1"/>
    </xf>
    <xf numFmtId="0" fontId="9" fillId="0" borderId="4" xfId="52" applyFont="1" applyFill="1" applyBorder="1" applyAlignment="1">
      <alignment horizontal="left" vertical="center" wrapText="1"/>
    </xf>
    <xf numFmtId="0" fontId="10" fillId="0" borderId="9" xfId="52" applyFont="1" applyFill="1" applyBorder="1" applyAlignment="1">
      <alignment horizontal="center" vertical="center" wrapText="1"/>
    </xf>
    <xf numFmtId="0" fontId="31" fillId="0" borderId="0" xfId="0" applyFont="1">
      <alignment vertical="center"/>
    </xf>
    <xf numFmtId="0" fontId="29" fillId="0" borderId="2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30" fillId="0" borderId="9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30" fillId="0" borderId="4" xfId="0" applyFont="1" applyBorder="1" applyAlignment="1">
      <alignment vertical="center" wrapText="1"/>
    </xf>
    <xf numFmtId="0" fontId="30" fillId="0" borderId="12" xfId="0" applyFont="1" applyBorder="1" applyAlignment="1">
      <alignment vertical="center" wrapText="1"/>
    </xf>
    <xf numFmtId="0" fontId="9" fillId="0" borderId="12" xfId="0" applyFont="1" applyFill="1" applyBorder="1" applyAlignment="1">
      <alignment horizontal="center" vertical="center" wrapText="1"/>
    </xf>
    <xf numFmtId="49" fontId="9" fillId="0" borderId="12" xfId="0" applyNumberFormat="1" applyFont="1" applyFill="1" applyBorder="1" applyAlignment="1">
      <alignment horizontal="center" vertical="center" wrapText="1"/>
    </xf>
    <xf numFmtId="0" fontId="9" fillId="0" borderId="4" xfId="52" applyNumberFormat="1" applyFont="1" applyFill="1" applyBorder="1" applyAlignment="1">
      <alignment horizontal="center" vertical="center" wrapText="1"/>
    </xf>
    <xf numFmtId="0" fontId="9" fillId="0" borderId="4" xfId="52" applyNumberFormat="1" applyFont="1" applyBorder="1" applyAlignment="1">
      <alignment horizontal="center" vertical="center" wrapText="1"/>
    </xf>
    <xf numFmtId="0" fontId="9" fillId="0" borderId="6" xfId="52" applyFont="1" applyBorder="1" applyAlignment="1">
      <alignment horizontal="center" vertical="center" wrapText="1"/>
    </xf>
    <xf numFmtId="0" fontId="9" fillId="0" borderId="31" xfId="52" applyFont="1" applyBorder="1" applyAlignment="1">
      <alignment horizontal="center" vertical="center" wrapText="1"/>
    </xf>
    <xf numFmtId="0" fontId="9" fillId="0" borderId="34" xfId="52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9" fillId="0" borderId="6" xfId="52" applyFont="1" applyFill="1" applyBorder="1" applyAlignment="1">
      <alignment horizontal="center" vertical="center" wrapText="1"/>
    </xf>
    <xf numFmtId="49" fontId="9" fillId="0" borderId="6" xfId="52" applyNumberFormat="1" applyFont="1" applyFill="1" applyBorder="1" applyAlignment="1">
      <alignment horizontal="center" vertical="center" wrapText="1"/>
    </xf>
    <xf numFmtId="0" fontId="9" fillId="0" borderId="6" xfId="52" applyFont="1" applyFill="1" applyBorder="1" applyAlignment="1">
      <alignment horizontal="left" vertical="center" wrapText="1"/>
    </xf>
    <xf numFmtId="0" fontId="9" fillId="0" borderId="6" xfId="52" applyNumberFormat="1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30" fillId="0" borderId="9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10" fillId="0" borderId="10" xfId="0" applyNumberFormat="1" applyFont="1" applyBorder="1" applyAlignment="1">
      <alignment horizontal="center" vertical="center" wrapText="1"/>
    </xf>
    <xf numFmtId="0" fontId="9" fillId="0" borderId="10" xfId="0" applyNumberFormat="1" applyFont="1" applyBorder="1" applyAlignment="1">
      <alignment horizontal="center" vertical="center" wrapText="1"/>
    </xf>
    <xf numFmtId="0" fontId="9" fillId="0" borderId="8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center"/>
    </xf>
    <xf numFmtId="0" fontId="9" fillId="0" borderId="9" xfId="0" applyNumberFormat="1" applyFont="1" applyBorder="1" applyAlignment="1">
      <alignment horizontal="center" vertical="center"/>
    </xf>
    <xf numFmtId="0" fontId="9" fillId="0" borderId="10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30" fillId="0" borderId="2" xfId="0" applyNumberFormat="1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9" fillId="0" borderId="20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32" fillId="0" borderId="9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9" fillId="0" borderId="36" xfId="0" applyNumberFormat="1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>
      <alignment vertical="center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/>
    </xf>
    <xf numFmtId="0" fontId="35" fillId="0" borderId="18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9" xfId="0" applyNumberFormat="1" applyFont="1" applyFill="1" applyBorder="1" applyAlignment="1">
      <alignment vertical="center" wrapText="1"/>
    </xf>
    <xf numFmtId="0" fontId="18" fillId="0" borderId="1" xfId="52" applyFont="1" applyFill="1" applyBorder="1" applyAlignment="1">
      <alignment horizontal="center" vertical="center"/>
    </xf>
    <xf numFmtId="0" fontId="18" fillId="0" borderId="2" xfId="52" applyFont="1" applyFill="1" applyBorder="1" applyAlignment="1">
      <alignment horizontal="center" vertical="center"/>
    </xf>
    <xf numFmtId="0" fontId="18" fillId="0" borderId="2" xfId="52" applyNumberFormat="1" applyFont="1" applyFill="1" applyBorder="1" applyAlignment="1">
      <alignment vertical="center" wrapText="1"/>
    </xf>
    <xf numFmtId="0" fontId="18" fillId="0" borderId="19" xfId="52" applyFont="1" applyFill="1" applyBorder="1" applyAlignment="1">
      <alignment horizontal="center" vertical="center"/>
    </xf>
    <xf numFmtId="0" fontId="23" fillId="0" borderId="10" xfId="52" applyFont="1" applyFill="1" applyBorder="1" applyAlignment="1">
      <alignment horizontal="center" vertical="center"/>
    </xf>
    <xf numFmtId="0" fontId="18" fillId="0" borderId="10" xfId="52" applyFont="1" applyFill="1" applyBorder="1" applyAlignment="1">
      <alignment horizontal="center" vertical="center"/>
    </xf>
    <xf numFmtId="0" fontId="18" fillId="0" borderId="7" xfId="52" applyFont="1" applyFill="1" applyBorder="1" applyAlignment="1">
      <alignment horizontal="center" vertical="center"/>
    </xf>
    <xf numFmtId="0" fontId="18" fillId="0" borderId="8" xfId="52" applyFont="1" applyFill="1" applyBorder="1" applyAlignment="1">
      <alignment horizontal="center" vertical="center"/>
    </xf>
    <xf numFmtId="0" fontId="18" fillId="0" borderId="21" xfId="52" applyFont="1" applyFill="1" applyBorder="1" applyAlignment="1">
      <alignment horizontal="center" vertical="center"/>
    </xf>
    <xf numFmtId="0" fontId="18" fillId="0" borderId="28" xfId="52" applyFont="1" applyFill="1" applyBorder="1" applyAlignment="1">
      <alignment horizontal="center" vertical="center"/>
    </xf>
    <xf numFmtId="0" fontId="18" fillId="0" borderId="3" xfId="52" applyFont="1" applyFill="1" applyBorder="1" applyAlignment="1">
      <alignment horizontal="center" vertical="center"/>
    </xf>
    <xf numFmtId="0" fontId="23" fillId="0" borderId="4" xfId="52" applyFont="1" applyFill="1" applyBorder="1" applyAlignment="1">
      <alignment horizontal="center" vertical="center"/>
    </xf>
    <xf numFmtId="0" fontId="18" fillId="0" borderId="4" xfId="52" applyFont="1" applyFill="1" applyBorder="1" applyAlignment="1">
      <alignment horizontal="center" vertical="center"/>
    </xf>
    <xf numFmtId="0" fontId="18" fillId="0" borderId="18" xfId="52" applyFont="1" applyFill="1" applyBorder="1" applyAlignment="1">
      <alignment horizontal="center" vertical="center"/>
    </xf>
    <xf numFmtId="0" fontId="23" fillId="0" borderId="9" xfId="52" applyFont="1" applyFill="1" applyBorder="1" applyAlignment="1">
      <alignment horizontal="center" vertical="center"/>
    </xf>
    <xf numFmtId="0" fontId="23" fillId="0" borderId="2" xfId="52" applyFont="1" applyFill="1" applyBorder="1" applyAlignment="1">
      <alignment horizontal="center" vertical="center" wrapText="1"/>
    </xf>
    <xf numFmtId="0" fontId="23" fillId="0" borderId="2" xfId="52" applyFont="1" applyFill="1" applyBorder="1" applyAlignment="1">
      <alignment horizontal="center" vertical="center"/>
    </xf>
    <xf numFmtId="0" fontId="18" fillId="0" borderId="2" xfId="52" applyNumberFormat="1" applyFont="1" applyFill="1" applyBorder="1" applyAlignment="1">
      <alignment horizontal="center" vertical="center" wrapText="1"/>
    </xf>
    <xf numFmtId="0" fontId="23" fillId="0" borderId="10" xfId="52" applyFont="1" applyFill="1" applyBorder="1" applyAlignment="1">
      <alignment horizontal="center" vertical="center" wrapText="1"/>
    </xf>
    <xf numFmtId="0" fontId="18" fillId="0" borderId="10" xfId="52" applyNumberFormat="1" applyFont="1" applyFill="1" applyBorder="1" applyAlignment="1">
      <alignment horizontal="center" vertical="center" wrapText="1"/>
    </xf>
    <xf numFmtId="0" fontId="36" fillId="0" borderId="10" xfId="52" applyFont="1" applyFill="1" applyBorder="1" applyAlignment="1">
      <alignment horizontal="center" vertical="center"/>
    </xf>
    <xf numFmtId="0" fontId="18" fillId="0" borderId="10" xfId="52" applyFont="1" applyFill="1" applyBorder="1" applyAlignment="1">
      <alignment horizontal="center" vertical="center" wrapText="1"/>
    </xf>
    <xf numFmtId="0" fontId="18" fillId="0" borderId="8" xfId="52" applyFont="1" applyFill="1" applyBorder="1" applyAlignment="1">
      <alignment horizontal="left" vertical="center"/>
    </xf>
    <xf numFmtId="0" fontId="18" fillId="0" borderId="8" xfId="52" applyFont="1" applyFill="1" applyBorder="1" applyAlignment="1">
      <alignment horizontal="center" vertical="center" wrapText="1"/>
    </xf>
    <xf numFmtId="0" fontId="18" fillId="0" borderId="8" xfId="52" applyNumberFormat="1" applyFont="1" applyFill="1" applyBorder="1" applyAlignment="1">
      <alignment horizontal="center" vertical="center" wrapText="1"/>
    </xf>
    <xf numFmtId="0" fontId="18" fillId="0" borderId="10" xfId="52" applyNumberFormat="1" applyFont="1" applyFill="1" applyBorder="1" applyAlignment="1">
      <alignment horizontal="center" vertical="center"/>
    </xf>
    <xf numFmtId="0" fontId="18" fillId="0" borderId="8" xfId="52" applyNumberFormat="1" applyFont="1" applyFill="1" applyBorder="1" applyAlignment="1">
      <alignment horizontal="center" vertical="center"/>
    </xf>
    <xf numFmtId="0" fontId="18" fillId="0" borderId="4" xfId="52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23" fillId="0" borderId="9" xfId="52" applyFont="1" applyFill="1" applyBorder="1" applyAlignment="1">
      <alignment horizontal="center" vertical="center" wrapText="1"/>
    </xf>
    <xf numFmtId="0" fontId="18" fillId="0" borderId="9" xfId="52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/>
    </xf>
    <xf numFmtId="0" fontId="18" fillId="0" borderId="9" xfId="52" applyFont="1" applyFill="1" applyBorder="1" applyAlignment="1">
      <alignment horizontal="center" vertical="center"/>
    </xf>
    <xf numFmtId="0" fontId="36" fillId="0" borderId="9" xfId="52" applyFont="1" applyFill="1" applyBorder="1" applyAlignment="1">
      <alignment horizontal="center" vertical="center"/>
    </xf>
    <xf numFmtId="0" fontId="22" fillId="0" borderId="2" xfId="0" applyNumberFormat="1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/>
    </xf>
    <xf numFmtId="0" fontId="35" fillId="0" borderId="9" xfId="0" applyNumberFormat="1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18" fillId="0" borderId="20" xfId="52" applyNumberFormat="1" applyFont="1" applyFill="1" applyBorder="1" applyAlignment="1">
      <alignment horizontal="center" vertical="center" wrapText="1"/>
    </xf>
    <xf numFmtId="0" fontId="0" fillId="0" borderId="4" xfId="0" applyFont="1" applyFill="1" applyBorder="1">
      <alignment vertical="center"/>
    </xf>
    <xf numFmtId="0" fontId="0" fillId="0" borderId="12" xfId="0" applyFont="1" applyFill="1" applyBorder="1">
      <alignment vertical="center"/>
    </xf>
    <xf numFmtId="0" fontId="23" fillId="0" borderId="4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18" fillId="0" borderId="25" xfId="52" applyFont="1" applyFill="1" applyBorder="1" applyAlignment="1">
      <alignment vertical="center"/>
    </xf>
    <xf numFmtId="0" fontId="18" fillId="0" borderId="8" xfId="52" applyFont="1" applyFill="1" applyBorder="1" applyAlignment="1">
      <alignment vertical="center"/>
    </xf>
    <xf numFmtId="0" fontId="18" fillId="0" borderId="23" xfId="52" applyFont="1" applyFill="1" applyBorder="1" applyAlignment="1">
      <alignment horizontal="center" vertical="center"/>
    </xf>
    <xf numFmtId="0" fontId="18" fillId="0" borderId="9" xfId="52" applyNumberFormat="1" applyFont="1" applyFill="1" applyBorder="1" applyAlignment="1">
      <alignment horizontal="center" vertical="center"/>
    </xf>
    <xf numFmtId="0" fontId="18" fillId="0" borderId="35" xfId="52" applyFont="1" applyFill="1" applyBorder="1" applyAlignment="1">
      <alignment horizontal="center" vertical="center"/>
    </xf>
    <xf numFmtId="0" fontId="18" fillId="0" borderId="36" xfId="52" applyFont="1" applyFill="1" applyBorder="1" applyAlignment="1">
      <alignment horizontal="center" vertical="center"/>
    </xf>
    <xf numFmtId="0" fontId="18" fillId="0" borderId="37" xfId="52" applyFont="1" applyFill="1" applyBorder="1" applyAlignment="1">
      <alignment horizontal="center" vertical="center"/>
    </xf>
    <xf numFmtId="0" fontId="18" fillId="0" borderId="38" xfId="52" applyFont="1" applyFill="1" applyBorder="1" applyAlignment="1">
      <alignment horizontal="center" vertical="center"/>
    </xf>
    <xf numFmtId="0" fontId="18" fillId="0" borderId="6" xfId="52" applyFont="1" applyFill="1" applyBorder="1" applyAlignment="1">
      <alignment horizontal="center" vertical="center"/>
    </xf>
    <xf numFmtId="0" fontId="23" fillId="0" borderId="4" xfId="52" applyFont="1" applyFill="1" applyBorder="1" applyAlignment="1">
      <alignment horizontal="center" vertical="center" wrapText="1"/>
    </xf>
    <xf numFmtId="0" fontId="18" fillId="0" borderId="4" xfId="52" applyNumberFormat="1" applyFont="1" applyFill="1" applyBorder="1" applyAlignment="1">
      <alignment horizontal="center" vertical="center" wrapText="1"/>
    </xf>
    <xf numFmtId="0" fontId="18" fillId="0" borderId="4" xfId="52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36" xfId="52" applyFont="1" applyFill="1" applyBorder="1" applyAlignment="1">
      <alignment horizontal="center" vertical="center" wrapText="1"/>
    </xf>
    <xf numFmtId="0" fontId="18" fillId="0" borderId="36" xfId="52" applyNumberFormat="1" applyFont="1" applyFill="1" applyBorder="1" applyAlignment="1">
      <alignment horizontal="center" vertical="center" wrapText="1"/>
    </xf>
    <xf numFmtId="0" fontId="18" fillId="0" borderId="36" xfId="52" applyFont="1" applyFill="1" applyBorder="1" applyAlignment="1">
      <alignment horizontal="left" vertical="center"/>
    </xf>
    <xf numFmtId="0" fontId="37" fillId="0" borderId="0" xfId="0" applyFont="1" applyFill="1">
      <alignment vertical="center"/>
    </xf>
    <xf numFmtId="176" fontId="18" fillId="0" borderId="12" xfId="0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 wrapText="1"/>
    </xf>
    <xf numFmtId="0" fontId="18" fillId="0" borderId="36" xfId="52" applyNumberFormat="1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8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9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center" vertical="center"/>
    </xf>
    <xf numFmtId="0" fontId="29" fillId="0" borderId="9" xfId="0" applyNumberFormat="1" applyFont="1" applyFill="1" applyBorder="1" applyAlignment="1">
      <alignment vertical="center" wrapText="1"/>
    </xf>
    <xf numFmtId="0" fontId="9" fillId="0" borderId="1" xfId="52" applyFont="1" applyBorder="1" applyAlignment="1">
      <alignment horizontal="center" vertical="center"/>
    </xf>
    <xf numFmtId="0" fontId="9" fillId="0" borderId="2" xfId="52" applyFont="1" applyBorder="1" applyAlignment="1">
      <alignment horizontal="center" vertical="center"/>
    </xf>
    <xf numFmtId="0" fontId="9" fillId="0" borderId="2" xfId="52" applyNumberFormat="1" applyFont="1" applyBorder="1" applyAlignment="1">
      <alignment vertical="center" wrapText="1"/>
    </xf>
    <xf numFmtId="0" fontId="10" fillId="0" borderId="4" xfId="52" applyFont="1" applyBorder="1" applyAlignment="1">
      <alignment horizontal="center" vertical="center"/>
    </xf>
    <xf numFmtId="0" fontId="9" fillId="0" borderId="24" xfId="52" applyFont="1" applyBorder="1" applyAlignment="1">
      <alignment horizontal="center" vertical="center"/>
    </xf>
    <xf numFmtId="0" fontId="9" fillId="0" borderId="27" xfId="52" applyFont="1" applyBorder="1" applyAlignment="1">
      <alignment horizontal="center" vertical="center"/>
    </xf>
    <xf numFmtId="0" fontId="9" fillId="0" borderId="21" xfId="52" applyFont="1" applyBorder="1" applyAlignment="1">
      <alignment horizontal="center" vertical="center"/>
    </xf>
    <xf numFmtId="0" fontId="9" fillId="0" borderId="28" xfId="52" applyFont="1" applyBorder="1" applyAlignment="1">
      <alignment horizontal="center" vertical="center"/>
    </xf>
    <xf numFmtId="0" fontId="29" fillId="0" borderId="9" xfId="0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 wrapText="1"/>
    </xf>
    <xf numFmtId="0" fontId="10" fillId="0" borderId="2" xfId="52" applyNumberFormat="1" applyFont="1" applyBorder="1" applyAlignment="1">
      <alignment horizontal="center" vertical="center" wrapText="1"/>
    </xf>
    <xf numFmtId="0" fontId="9" fillId="0" borderId="2" xfId="52" applyNumberFormat="1" applyFont="1" applyFill="1" applyBorder="1" applyAlignment="1">
      <alignment horizontal="center" vertical="center" wrapText="1"/>
    </xf>
    <xf numFmtId="0" fontId="10" fillId="0" borderId="4" xfId="52" applyFont="1" applyBorder="1" applyAlignment="1">
      <alignment horizontal="left" vertical="center"/>
    </xf>
    <xf numFmtId="0" fontId="10" fillId="0" borderId="4" xfId="52" applyFont="1" applyFill="1" applyBorder="1" applyAlignment="1">
      <alignment horizontal="left" vertical="center"/>
    </xf>
    <xf numFmtId="0" fontId="39" fillId="0" borderId="0" xfId="0" applyFont="1" applyFill="1" applyAlignment="1">
      <alignment horizontal="center" vertical="center" wrapText="1"/>
    </xf>
    <xf numFmtId="0" fontId="29" fillId="0" borderId="2" xfId="0" applyNumberFormat="1" applyFont="1" applyFill="1" applyBorder="1" applyAlignment="1">
      <alignment horizontal="center" vertical="center" wrapText="1"/>
    </xf>
    <xf numFmtId="0" fontId="29" fillId="0" borderId="20" xfId="0" applyFont="1" applyFill="1" applyBorder="1" applyAlignment="1">
      <alignment horizontal="center" vertical="center" wrapText="1"/>
    </xf>
    <xf numFmtId="0" fontId="29" fillId="0" borderId="32" xfId="0" applyFont="1" applyFill="1" applyBorder="1" applyAlignment="1">
      <alignment horizontal="center" vertical="center" wrapText="1"/>
    </xf>
    <xf numFmtId="0" fontId="29" fillId="0" borderId="33" xfId="0" applyFont="1" applyFill="1" applyBorder="1" applyAlignment="1">
      <alignment horizontal="center" vertical="center" wrapText="1"/>
    </xf>
    <xf numFmtId="0" fontId="30" fillId="0" borderId="9" xfId="0" applyNumberFormat="1" applyFont="1" applyFill="1" applyBorder="1" applyAlignment="1">
      <alignment horizontal="center" vertical="center" wrapText="1"/>
    </xf>
    <xf numFmtId="0" fontId="29" fillId="0" borderId="6" xfId="0" applyNumberFormat="1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9" fillId="0" borderId="20" xfId="52" applyNumberFormat="1" applyFont="1" applyBorder="1" applyAlignment="1">
      <alignment horizontal="center" vertical="center" wrapText="1"/>
    </xf>
    <xf numFmtId="0" fontId="39" fillId="0" borderId="8" xfId="0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 wrapText="1"/>
    </xf>
    <xf numFmtId="0" fontId="9" fillId="0" borderId="4" xfId="52" applyNumberFormat="1" applyFont="1" applyBorder="1" applyAlignment="1">
      <alignment horizontal="center" vertical="center"/>
    </xf>
    <xf numFmtId="0" fontId="9" fillId="0" borderId="23" xfId="52" applyFont="1" applyBorder="1" applyAlignment="1">
      <alignment horizontal="center" vertical="center"/>
    </xf>
    <xf numFmtId="0" fontId="10" fillId="0" borderId="4" xfId="65" applyFont="1" applyBorder="1" applyAlignment="1">
      <alignment horizontal="center" vertical="center" wrapText="1"/>
    </xf>
    <xf numFmtId="0" fontId="9" fillId="0" borderId="12" xfId="65" applyFont="1" applyBorder="1" applyAlignment="1">
      <alignment horizontal="center" vertical="center" wrapText="1"/>
    </xf>
    <xf numFmtId="0" fontId="10" fillId="0" borderId="4" xfId="65" applyFont="1" applyFill="1" applyBorder="1" applyAlignment="1">
      <alignment horizontal="center" vertical="center" wrapText="1"/>
    </xf>
    <xf numFmtId="0" fontId="9" fillId="0" borderId="12" xfId="65" applyFont="1" applyFill="1" applyBorder="1" applyAlignment="1">
      <alignment horizontal="center" vertical="center" wrapText="1"/>
    </xf>
    <xf numFmtId="0" fontId="9" fillId="0" borderId="9" xfId="52" applyNumberFormat="1" applyFont="1" applyBorder="1" applyAlignment="1">
      <alignment horizontal="center" vertical="center"/>
    </xf>
    <xf numFmtId="0" fontId="9" fillId="0" borderId="10" xfId="52" applyNumberFormat="1" applyFont="1" applyBorder="1" applyAlignment="1">
      <alignment horizontal="center" vertical="center"/>
    </xf>
    <xf numFmtId="0" fontId="9" fillId="0" borderId="8" xfId="52" applyNumberFormat="1" applyFont="1" applyBorder="1" applyAlignment="1">
      <alignment horizontal="center" vertical="center"/>
    </xf>
    <xf numFmtId="0" fontId="9" fillId="0" borderId="4" xfId="60" applyNumberFormat="1" applyFont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 wrapText="1"/>
    </xf>
    <xf numFmtId="0" fontId="10" fillId="0" borderId="4" xfId="65" applyFont="1" applyBorder="1" applyAlignment="1">
      <alignment horizontal="center" vertical="center"/>
    </xf>
    <xf numFmtId="0" fontId="10" fillId="0" borderId="39" xfId="65" applyFont="1" applyBorder="1" applyAlignment="1">
      <alignment horizontal="center" vertical="center" wrapText="1"/>
    </xf>
    <xf numFmtId="0" fontId="9" fillId="0" borderId="4" xfId="60" applyNumberFormat="1" applyFont="1" applyFill="1" applyBorder="1" applyAlignment="1">
      <alignment horizontal="center" vertical="center"/>
    </xf>
    <xf numFmtId="0" fontId="9" fillId="0" borderId="26" xfId="52" applyFont="1" applyBorder="1" applyAlignment="1">
      <alignment horizontal="center" vertical="center"/>
    </xf>
    <xf numFmtId="0" fontId="9" fillId="0" borderId="0" xfId="52" applyFont="1" applyAlignment="1">
      <alignment horizontal="center" vertical="center"/>
    </xf>
    <xf numFmtId="0" fontId="10" fillId="0" borderId="4" xfId="52" applyNumberFormat="1" applyFont="1" applyFill="1" applyBorder="1" applyAlignment="1">
      <alignment horizontal="center" vertical="center" wrapText="1"/>
    </xf>
    <xf numFmtId="0" fontId="9" fillId="0" borderId="25" xfId="52" applyFont="1" applyBorder="1" applyAlignment="1">
      <alignment horizontal="center" vertical="center"/>
    </xf>
    <xf numFmtId="0" fontId="40" fillId="0" borderId="9" xfId="52" applyFont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4" xfId="64" applyNumberFormat="1" applyFont="1" applyBorder="1" applyAlignment="1">
      <alignment horizontal="center" vertical="center"/>
    </xf>
    <xf numFmtId="0" fontId="40" fillId="0" borderId="4" xfId="52" applyFont="1" applyBorder="1" applyAlignment="1">
      <alignment horizontal="center" vertical="center"/>
    </xf>
    <xf numFmtId="0" fontId="10" fillId="0" borderId="4" xfId="57" applyFont="1" applyFill="1" applyBorder="1" applyAlignment="1">
      <alignment horizontal="center" vertical="center" wrapText="1"/>
    </xf>
    <xf numFmtId="0" fontId="9" fillId="0" borderId="9" xfId="64" applyNumberFormat="1" applyFont="1" applyBorder="1" applyAlignment="1">
      <alignment horizontal="center" vertical="center"/>
    </xf>
    <xf numFmtId="0" fontId="10" fillId="0" borderId="4" xfId="65" applyFont="1" applyBorder="1" applyAlignment="1">
      <alignment horizontal="center" wrapText="1"/>
    </xf>
    <xf numFmtId="0" fontId="9" fillId="0" borderId="10" xfId="64" applyNumberFormat="1" applyFont="1" applyBorder="1" applyAlignment="1">
      <alignment horizontal="center" vertical="center"/>
    </xf>
    <xf numFmtId="0" fontId="9" fillId="0" borderId="8" xfId="64" applyNumberFormat="1" applyFont="1" applyBorder="1" applyAlignment="1">
      <alignment horizontal="center" vertical="center"/>
    </xf>
    <xf numFmtId="49" fontId="10" fillId="4" borderId="4" xfId="0" applyNumberFormat="1" applyFont="1" applyFill="1" applyBorder="1" applyAlignment="1">
      <alignment horizontal="center" vertical="center" wrapText="1"/>
    </xf>
    <xf numFmtId="0" fontId="10" fillId="4" borderId="4" xfId="0" applyNumberFormat="1" applyFont="1" applyFill="1" applyBorder="1" applyAlignment="1">
      <alignment horizontal="center" vertical="center" wrapText="1"/>
    </xf>
    <xf numFmtId="0" fontId="9" fillId="4" borderId="12" xfId="0" applyNumberFormat="1" applyFont="1" applyFill="1" applyBorder="1" applyAlignment="1">
      <alignment horizontal="center" vertical="center" wrapText="1"/>
    </xf>
    <xf numFmtId="0" fontId="9" fillId="0" borderId="6" xfId="52" applyFont="1" applyFill="1" applyBorder="1" applyAlignment="1">
      <alignment horizontal="center" vertical="center"/>
    </xf>
    <xf numFmtId="0" fontId="9" fillId="0" borderId="37" xfId="52" applyFont="1" applyBorder="1" applyAlignment="1">
      <alignment horizontal="center" vertical="center"/>
    </xf>
    <xf numFmtId="0" fontId="9" fillId="0" borderId="38" xfId="52" applyFont="1" applyBorder="1" applyAlignment="1">
      <alignment horizontal="center" vertical="center"/>
    </xf>
    <xf numFmtId="0" fontId="9" fillId="0" borderId="34" xfId="52" applyFont="1" applyBorder="1" applyAlignment="1">
      <alignment horizontal="center" vertical="center"/>
    </xf>
    <xf numFmtId="0" fontId="31" fillId="0" borderId="0" xfId="0" applyFont="1" applyFill="1" applyAlignment="1">
      <alignment vertical="center"/>
    </xf>
    <xf numFmtId="0" fontId="10" fillId="0" borderId="6" xfId="52" applyFont="1" applyFill="1" applyBorder="1" applyAlignment="1">
      <alignment horizontal="center" vertical="center" wrapText="1"/>
    </xf>
    <xf numFmtId="0" fontId="9" fillId="0" borderId="6" xfId="52" applyNumberFormat="1" applyFont="1" applyFill="1" applyBorder="1" applyAlignment="1">
      <alignment horizontal="center" vertical="center" wrapText="1"/>
    </xf>
    <xf numFmtId="0" fontId="10" fillId="0" borderId="6" xfId="52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vertical="center"/>
    </xf>
    <xf numFmtId="0" fontId="9" fillId="0" borderId="4" xfId="64" applyNumberFormat="1" applyFont="1" applyFill="1" applyBorder="1" applyAlignment="1">
      <alignment horizontal="center" vertical="center"/>
    </xf>
    <xf numFmtId="0" fontId="9" fillId="0" borderId="4" xfId="64" applyNumberFormat="1" applyFont="1" applyBorder="1" applyAlignment="1">
      <alignment horizontal="center" vertical="center" wrapText="1"/>
    </xf>
    <xf numFmtId="0" fontId="41" fillId="0" borderId="4" xfId="57" applyFont="1" applyBorder="1" applyAlignment="1">
      <alignment horizontal="center" vertical="center" wrapText="1"/>
    </xf>
    <xf numFmtId="0" fontId="41" fillId="0" borderId="4" xfId="0" applyFont="1" applyFill="1" applyBorder="1" applyAlignment="1">
      <alignment horizontal="center" vertical="center" wrapText="1"/>
    </xf>
    <xf numFmtId="0" fontId="9" fillId="0" borderId="6" xfId="52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9" fillId="0" borderId="1" xfId="52" applyFont="1" applyBorder="1" applyAlignment="1">
      <alignment horizontal="center" vertical="center" wrapText="1"/>
    </xf>
    <xf numFmtId="0" fontId="9" fillId="0" borderId="2" xfId="52" applyFont="1" applyBorder="1" applyAlignment="1">
      <alignment horizontal="center" vertical="center" wrapText="1"/>
    </xf>
    <xf numFmtId="0" fontId="9" fillId="0" borderId="2" xfId="52" applyNumberFormat="1" applyFont="1" applyBorder="1" applyAlignment="1">
      <alignment horizontal="center" vertical="center" wrapText="1"/>
    </xf>
    <xf numFmtId="0" fontId="9" fillId="0" borderId="9" xfId="52" applyFont="1" applyBorder="1" applyAlignment="1">
      <alignment horizontal="center" vertical="center" wrapText="1"/>
    </xf>
    <xf numFmtId="0" fontId="9" fillId="0" borderId="10" xfId="52" applyFont="1" applyBorder="1" applyAlignment="1">
      <alignment horizontal="center" vertical="center" wrapText="1"/>
    </xf>
    <xf numFmtId="0" fontId="9" fillId="0" borderId="8" xfId="52" applyFont="1" applyBorder="1" applyAlignment="1">
      <alignment horizontal="center" vertical="center" wrapText="1"/>
    </xf>
    <xf numFmtId="0" fontId="12" fillId="0" borderId="9" xfId="52" applyFont="1" applyFill="1" applyBorder="1" applyAlignment="1">
      <alignment horizontal="center" vertical="center" wrapText="1"/>
    </xf>
    <xf numFmtId="0" fontId="12" fillId="0" borderId="9" xfId="52" applyNumberFormat="1" applyFont="1" applyFill="1" applyBorder="1" applyAlignment="1">
      <alignment horizontal="center" vertical="center" wrapText="1"/>
    </xf>
    <xf numFmtId="0" fontId="9" fillId="0" borderId="9" xfId="52" applyNumberFormat="1" applyFont="1" applyBorder="1" applyAlignment="1">
      <alignment horizontal="center" vertical="center" wrapText="1"/>
    </xf>
    <xf numFmtId="0" fontId="12" fillId="0" borderId="4" xfId="52" applyFont="1" applyBorder="1" applyAlignment="1">
      <alignment horizontal="center" vertical="center" wrapText="1"/>
    </xf>
    <xf numFmtId="0" fontId="12" fillId="0" borderId="10" xfId="52" applyFont="1" applyFill="1" applyBorder="1" applyAlignment="1">
      <alignment horizontal="center" vertical="center" wrapText="1"/>
    </xf>
    <xf numFmtId="0" fontId="12" fillId="0" borderId="10" xfId="52" applyNumberFormat="1" applyFont="1" applyFill="1" applyBorder="1" applyAlignment="1">
      <alignment horizontal="center" vertical="center" wrapText="1"/>
    </xf>
    <xf numFmtId="0" fontId="9" fillId="0" borderId="10" xfId="52" applyNumberFormat="1" applyFont="1" applyBorder="1" applyAlignment="1">
      <alignment horizontal="center" vertical="center" wrapText="1"/>
    </xf>
    <xf numFmtId="0" fontId="12" fillId="0" borderId="4" xfId="52" applyFont="1" applyFill="1" applyBorder="1" applyAlignment="1">
      <alignment horizontal="center" vertical="center" wrapText="1"/>
    </xf>
    <xf numFmtId="0" fontId="12" fillId="0" borderId="8" xfId="52" applyFont="1" applyFill="1" applyBorder="1" applyAlignment="1">
      <alignment horizontal="center" vertical="center" wrapText="1"/>
    </xf>
    <xf numFmtId="0" fontId="12" fillId="0" borderId="8" xfId="52" applyNumberFormat="1" applyFont="1" applyFill="1" applyBorder="1" applyAlignment="1">
      <alignment horizontal="center" vertical="center" wrapText="1"/>
    </xf>
    <xf numFmtId="0" fontId="9" fillId="0" borderId="8" xfId="52" applyNumberFormat="1" applyFont="1" applyBorder="1" applyAlignment="1">
      <alignment horizontal="center" vertical="center" wrapText="1"/>
    </xf>
    <xf numFmtId="0" fontId="12" fillId="0" borderId="4" xfId="52" applyNumberFormat="1" applyFont="1" applyBorder="1" applyAlignment="1">
      <alignment horizontal="center" vertical="center" wrapText="1"/>
    </xf>
    <xf numFmtId="0" fontId="8" fillId="0" borderId="9" xfId="52" applyFont="1" applyFill="1" applyBorder="1" applyAlignment="1">
      <alignment horizontal="center" vertical="center" wrapText="1"/>
    </xf>
    <xf numFmtId="0" fontId="12" fillId="0" borderId="4" xfId="52" applyNumberFormat="1" applyFont="1" applyFill="1" applyBorder="1" applyAlignment="1">
      <alignment horizontal="center" vertical="center" wrapText="1"/>
    </xf>
    <xf numFmtId="0" fontId="10" fillId="0" borderId="4" xfId="52" applyNumberFormat="1" applyFont="1" applyBorder="1" applyAlignment="1">
      <alignment horizontal="center" vertical="center" wrapText="1"/>
    </xf>
    <xf numFmtId="0" fontId="8" fillId="0" borderId="4" xfId="52" applyFont="1" applyFill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2" fillId="0" borderId="9" xfId="52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23" fillId="0" borderId="4" xfId="52" applyFont="1" applyBorder="1" applyAlignment="1">
      <alignment horizontal="center" vertical="center" wrapText="1"/>
    </xf>
    <xf numFmtId="0" fontId="12" fillId="0" borderId="10" xfId="52" applyFont="1" applyBorder="1" applyAlignment="1">
      <alignment horizontal="center" vertical="center" wrapText="1"/>
    </xf>
    <xf numFmtId="0" fontId="18" fillId="0" borderId="4" xfId="52" applyFont="1" applyBorder="1" applyAlignment="1">
      <alignment horizontal="center" vertical="center" wrapText="1"/>
    </xf>
    <xf numFmtId="0" fontId="23" fillId="0" borderId="4" xfId="52" applyNumberFormat="1" applyFont="1" applyFill="1" applyBorder="1" applyAlignment="1">
      <alignment horizontal="center" vertical="center" wrapText="1"/>
    </xf>
    <xf numFmtId="0" fontId="12" fillId="0" borderId="8" xfId="52" applyFont="1" applyBorder="1" applyAlignment="1">
      <alignment horizontal="center" vertical="center" wrapText="1"/>
    </xf>
    <xf numFmtId="0" fontId="42" fillId="0" borderId="4" xfId="52" applyFont="1" applyBorder="1" applyAlignment="1">
      <alignment horizontal="center" vertical="center" wrapText="1"/>
    </xf>
    <xf numFmtId="0" fontId="9" fillId="0" borderId="4" xfId="64" applyFont="1" applyBorder="1" applyAlignment="1">
      <alignment horizontal="center" vertical="center" wrapText="1"/>
    </xf>
    <xf numFmtId="0" fontId="11" fillId="0" borderId="4" xfId="52" applyNumberFormat="1" applyFont="1" applyFill="1" applyBorder="1" applyAlignment="1">
      <alignment horizontal="center" vertical="center" wrapText="1"/>
    </xf>
    <xf numFmtId="0" fontId="18" fillId="0" borderId="9" xfId="52" applyFont="1" applyFill="1" applyBorder="1" applyAlignment="1">
      <alignment horizontal="center" vertical="center" wrapText="1"/>
    </xf>
    <xf numFmtId="0" fontId="9" fillId="0" borderId="9" xfId="64" applyNumberFormat="1" applyFont="1" applyBorder="1" applyAlignment="1">
      <alignment horizontal="center" vertical="center" wrapText="1"/>
    </xf>
    <xf numFmtId="0" fontId="9" fillId="0" borderId="10" xfId="64" applyNumberFormat="1" applyFont="1" applyBorder="1" applyAlignment="1">
      <alignment horizontal="center" vertical="center" wrapText="1"/>
    </xf>
    <xf numFmtId="0" fontId="9" fillId="0" borderId="8" xfId="64" applyNumberFormat="1" applyFont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 wrapText="1"/>
    </xf>
    <xf numFmtId="0" fontId="9" fillId="0" borderId="36" xfId="52" applyNumberFormat="1" applyFont="1" applyBorder="1" applyAlignment="1">
      <alignment horizontal="center" vertical="center" wrapText="1"/>
    </xf>
    <xf numFmtId="0" fontId="9" fillId="0" borderId="36" xfId="52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5" fillId="0" borderId="0" xfId="0" applyFont="1">
      <alignment vertical="center"/>
    </xf>
    <xf numFmtId="0" fontId="43" fillId="0" borderId="0" xfId="0" applyFont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6" xfId="0" applyNumberFormat="1" applyFont="1" applyBorder="1" applyAlignment="1">
      <alignment vertical="center" wrapText="1"/>
    </xf>
    <xf numFmtId="0" fontId="30" fillId="0" borderId="40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0" fontId="10" fillId="0" borderId="9" xfId="51" applyFont="1" applyBorder="1" applyAlignment="1">
      <alignment horizontal="center" vertical="center"/>
    </xf>
    <xf numFmtId="0" fontId="9" fillId="0" borderId="10" xfId="51" applyFont="1" applyBorder="1" applyAlignment="1">
      <alignment horizontal="center" vertical="center"/>
    </xf>
    <xf numFmtId="0" fontId="10" fillId="0" borderId="4" xfId="51" applyFont="1" applyBorder="1" applyAlignment="1">
      <alignment horizontal="center" vertical="center"/>
    </xf>
    <xf numFmtId="0" fontId="30" fillId="0" borderId="0" xfId="0" applyFont="1">
      <alignment vertical="center"/>
    </xf>
    <xf numFmtId="0" fontId="30" fillId="0" borderId="11" xfId="0" applyFont="1" applyBorder="1" applyAlignment="1">
      <alignment horizontal="center" vertical="center" wrapText="1"/>
    </xf>
    <xf numFmtId="0" fontId="30" fillId="0" borderId="6" xfId="0" applyNumberFormat="1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6" fillId="0" borderId="8" xfId="0" applyFont="1" applyBorder="1">
      <alignment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6" fillId="0" borderId="8" xfId="0" applyNumberFormat="1" applyFont="1" applyBorder="1" applyAlignment="1">
      <alignment horizontal="center" vertical="center"/>
    </xf>
    <xf numFmtId="0" fontId="9" fillId="0" borderId="27" xfId="0" applyNumberFormat="1" applyFont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9" fillId="0" borderId="28" xfId="0" applyNumberFormat="1" applyFont="1" applyBorder="1" applyAlignment="1">
      <alignment horizontal="center" vertical="center"/>
    </xf>
    <xf numFmtId="0" fontId="9" fillId="0" borderId="30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9" fillId="0" borderId="4" xfId="51" applyNumberFormat="1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46" fillId="0" borderId="0" xfId="0" applyFont="1" applyBorder="1" applyAlignment="1">
      <alignment vertical="center"/>
    </xf>
    <xf numFmtId="0" fontId="9" fillId="0" borderId="8" xfId="5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9" fillId="0" borderId="9" xfId="0" applyNumberFormat="1" applyFont="1" applyBorder="1" applyAlignment="1">
      <alignment vertical="center" wrapText="1"/>
    </xf>
    <xf numFmtId="0" fontId="9" fillId="0" borderId="42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43" xfId="0" applyNumberFormat="1" applyFont="1" applyBorder="1" applyAlignment="1">
      <alignment horizontal="center" vertical="center"/>
    </xf>
    <xf numFmtId="177" fontId="10" fillId="0" borderId="9" xfId="0" applyNumberFormat="1" applyFont="1" applyFill="1" applyBorder="1" applyAlignment="1">
      <alignment horizontal="center" vertical="center" wrapText="1"/>
    </xf>
    <xf numFmtId="0" fontId="10" fillId="0" borderId="4" xfId="57" applyFont="1" applyBorder="1" applyAlignment="1">
      <alignment horizontal="center" vertical="center"/>
    </xf>
    <xf numFmtId="177" fontId="9" fillId="0" borderId="10" xfId="0" applyNumberFormat="1" applyFont="1" applyFill="1" applyBorder="1" applyAlignment="1">
      <alignment horizontal="center" vertical="center" wrapText="1"/>
    </xf>
    <xf numFmtId="0" fontId="10" fillId="0" borderId="9" xfId="57" applyFont="1" applyFill="1" applyBorder="1" applyAlignment="1">
      <alignment horizontal="center" vertical="center"/>
    </xf>
    <xf numFmtId="0" fontId="10" fillId="0" borderId="10" xfId="57" applyNumberFormat="1" applyFont="1" applyFill="1" applyBorder="1" applyAlignment="1">
      <alignment horizontal="center" vertical="center"/>
    </xf>
    <xf numFmtId="0" fontId="10" fillId="0" borderId="9" xfId="57" applyFont="1" applyBorder="1" applyAlignment="1">
      <alignment horizontal="center" vertical="center"/>
    </xf>
    <xf numFmtId="0" fontId="9" fillId="0" borderId="10" xfId="57" applyFont="1" applyFill="1" applyBorder="1" applyAlignment="1">
      <alignment horizontal="center" vertical="center"/>
    </xf>
    <xf numFmtId="0" fontId="9" fillId="0" borderId="10" xfId="57" applyNumberFormat="1" applyFont="1" applyFill="1" applyBorder="1" applyAlignment="1">
      <alignment horizontal="center" vertical="center"/>
    </xf>
    <xf numFmtId="0" fontId="9" fillId="0" borderId="10" xfId="57" applyFont="1" applyBorder="1" applyAlignment="1">
      <alignment horizontal="center" vertical="center"/>
    </xf>
    <xf numFmtId="177" fontId="9" fillId="0" borderId="8" xfId="0" applyNumberFormat="1" applyFont="1" applyFill="1" applyBorder="1" applyAlignment="1">
      <alignment horizontal="center" vertical="center" wrapText="1"/>
    </xf>
    <xf numFmtId="0" fontId="9" fillId="0" borderId="8" xfId="57" applyFont="1" applyFill="1" applyBorder="1" applyAlignment="1">
      <alignment horizontal="center" vertical="center"/>
    </xf>
    <xf numFmtId="0" fontId="9" fillId="0" borderId="8" xfId="57" applyFont="1" applyBorder="1" applyAlignment="1">
      <alignment horizontal="center" vertical="center"/>
    </xf>
    <xf numFmtId="177" fontId="10" fillId="0" borderId="4" xfId="0" applyNumberFormat="1" applyFont="1" applyFill="1" applyBorder="1" applyAlignment="1">
      <alignment horizontal="center" vertical="center" wrapText="1"/>
    </xf>
    <xf numFmtId="177" fontId="9" fillId="0" borderId="4" xfId="0" applyNumberFormat="1" applyFont="1" applyFill="1" applyBorder="1" applyAlignment="1">
      <alignment horizontal="center" vertical="center" wrapText="1"/>
    </xf>
    <xf numFmtId="0" fontId="10" fillId="0" borderId="4" xfId="57" applyFont="1" applyFill="1" applyBorder="1" applyAlignment="1">
      <alignment horizontal="center" vertical="center"/>
    </xf>
    <xf numFmtId="0" fontId="10" fillId="0" borderId="10" xfId="57" applyFont="1" applyBorder="1" applyAlignment="1">
      <alignment horizontal="center" vertical="center"/>
    </xf>
    <xf numFmtId="0" fontId="10" fillId="0" borderId="8" xfId="57" applyFont="1" applyBorder="1" applyAlignment="1">
      <alignment horizontal="center" vertical="center"/>
    </xf>
    <xf numFmtId="0" fontId="9" fillId="0" borderId="4" xfId="57" applyFont="1" applyBorder="1" applyAlignment="1">
      <alignment horizontal="center" vertical="center"/>
    </xf>
    <xf numFmtId="0" fontId="8" fillId="0" borderId="10" xfId="57" applyFont="1" applyBorder="1" applyAlignment="1">
      <alignment horizontal="center" vertical="center"/>
    </xf>
    <xf numFmtId="0" fontId="10" fillId="0" borderId="9" xfId="57" applyNumberFormat="1" applyFont="1" applyBorder="1" applyAlignment="1">
      <alignment horizontal="center" vertical="center"/>
    </xf>
    <xf numFmtId="0" fontId="9" fillId="0" borderId="10" xfId="57" applyNumberFormat="1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 wrapText="1"/>
    </xf>
    <xf numFmtId="0" fontId="29" fillId="0" borderId="6" xfId="0" applyNumberFormat="1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4" xfId="57" applyNumberFormat="1" applyFont="1" applyBorder="1" applyAlignment="1">
      <alignment horizontal="center" vertical="center"/>
    </xf>
    <xf numFmtId="0" fontId="9" fillId="0" borderId="9" xfId="57" applyNumberFormat="1" applyFont="1" applyBorder="1" applyAlignment="1">
      <alignment horizontal="center" vertical="center"/>
    </xf>
    <xf numFmtId="0" fontId="9" fillId="0" borderId="8" xfId="57" applyNumberFormat="1" applyFont="1" applyBorder="1" applyAlignment="1">
      <alignment horizontal="center" vertical="center"/>
    </xf>
    <xf numFmtId="0" fontId="9" fillId="0" borderId="4" xfId="57" applyNumberFormat="1" applyFont="1" applyFill="1" applyBorder="1" applyAlignment="1">
      <alignment horizontal="center" vertical="center"/>
    </xf>
    <xf numFmtId="0" fontId="9" fillId="0" borderId="9" xfId="57" applyNumberFormat="1" applyFont="1" applyFill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9" fillId="0" borderId="8" xfId="57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center"/>
    </xf>
    <xf numFmtId="0" fontId="10" fillId="0" borderId="6" xfId="57" applyFont="1" applyBorder="1" applyAlignment="1">
      <alignment horizontal="center" vertical="center"/>
    </xf>
    <xf numFmtId="0" fontId="10" fillId="0" borderId="6" xfId="57" applyNumberFormat="1" applyFont="1" applyFill="1" applyBorder="1" applyAlignment="1">
      <alignment horizontal="center" vertical="center"/>
    </xf>
    <xf numFmtId="0" fontId="9" fillId="0" borderId="6" xfId="57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3" xfId="0" applyNumberFormat="1" applyFont="1" applyBorder="1" applyAlignment="1">
      <alignment vertical="center" wrapText="1"/>
    </xf>
    <xf numFmtId="0" fontId="3" fillId="0" borderId="9" xfId="52" applyNumberFormat="1" applyFont="1" applyBorder="1" applyAlignment="1">
      <alignment horizontal="center" vertical="center" wrapText="1"/>
    </xf>
    <xf numFmtId="0" fontId="3" fillId="0" borderId="10" xfId="52" applyNumberFormat="1" applyFont="1" applyBorder="1" applyAlignment="1">
      <alignment horizontal="center" vertical="center" wrapText="1"/>
    </xf>
    <xf numFmtId="0" fontId="3" fillId="0" borderId="8" xfId="52" applyNumberFormat="1" applyFont="1" applyBorder="1" applyAlignment="1">
      <alignment horizontal="center" vertical="center" wrapText="1"/>
    </xf>
    <xf numFmtId="0" fontId="18" fillId="0" borderId="18" xfId="52" applyFont="1" applyBorder="1" applyAlignment="1">
      <alignment horizontal="center" vertical="center"/>
    </xf>
    <xf numFmtId="0" fontId="18" fillId="0" borderId="9" xfId="52" applyFont="1" applyBorder="1" applyAlignment="1">
      <alignment horizontal="center" vertical="center"/>
    </xf>
    <xf numFmtId="0" fontId="18" fillId="0" borderId="9" xfId="52" applyFont="1" applyBorder="1" applyAlignment="1">
      <alignment horizontal="center" vertical="center" wrapText="1"/>
    </xf>
    <xf numFmtId="0" fontId="18" fillId="0" borderId="19" xfId="52" applyFont="1" applyBorder="1" applyAlignment="1">
      <alignment horizontal="center" vertical="center"/>
    </xf>
    <xf numFmtId="0" fontId="18" fillId="0" borderId="10" xfId="52" applyFont="1" applyBorder="1" applyAlignment="1">
      <alignment horizontal="center" vertical="center"/>
    </xf>
    <xf numFmtId="0" fontId="18" fillId="0" borderId="10" xfId="52" applyFont="1" applyBorder="1" applyAlignment="1">
      <alignment horizontal="center" vertical="center" wrapText="1"/>
    </xf>
    <xf numFmtId="0" fontId="18" fillId="0" borderId="7" xfId="52" applyFont="1" applyBorder="1" applyAlignment="1">
      <alignment horizontal="center" vertical="center"/>
    </xf>
    <xf numFmtId="0" fontId="18" fillId="0" borderId="8" xfId="52" applyFont="1" applyBorder="1" applyAlignment="1">
      <alignment horizontal="center" vertical="center"/>
    </xf>
    <xf numFmtId="0" fontId="18" fillId="0" borderId="8" xfId="52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3" fillId="0" borderId="9" xfId="52" applyNumberFormat="1" applyFont="1" applyFill="1" applyBorder="1" applyAlignment="1">
      <alignment horizontal="center" vertical="center"/>
    </xf>
    <xf numFmtId="0" fontId="3" fillId="0" borderId="9" xfId="52" applyNumberFormat="1" applyFont="1" applyBorder="1" applyAlignment="1">
      <alignment horizontal="center" vertical="center"/>
    </xf>
    <xf numFmtId="0" fontId="3" fillId="0" borderId="9" xfId="52" applyFont="1" applyFill="1" applyBorder="1" applyAlignment="1">
      <alignment horizontal="center" vertical="center"/>
    </xf>
    <xf numFmtId="0" fontId="3" fillId="0" borderId="10" xfId="52" applyNumberFormat="1" applyFont="1" applyFill="1" applyBorder="1" applyAlignment="1">
      <alignment horizontal="center" vertical="center"/>
    </xf>
    <xf numFmtId="0" fontId="3" fillId="0" borderId="10" xfId="52" applyNumberFormat="1" applyFont="1" applyBorder="1" applyAlignment="1">
      <alignment horizontal="center" vertical="center"/>
    </xf>
    <xf numFmtId="0" fontId="3" fillId="0" borderId="10" xfId="52" applyFont="1" applyFill="1" applyBorder="1" applyAlignment="1">
      <alignment horizontal="center" vertical="center"/>
    </xf>
    <xf numFmtId="0" fontId="3" fillId="0" borderId="8" xfId="52" applyNumberFormat="1" applyFont="1" applyFill="1" applyBorder="1" applyAlignment="1">
      <alignment horizontal="center" vertical="center"/>
    </xf>
    <xf numFmtId="0" fontId="3" fillId="0" borderId="8" xfId="52" applyNumberFormat="1" applyFont="1" applyBorder="1" applyAlignment="1">
      <alignment horizontal="center" vertical="center"/>
    </xf>
    <xf numFmtId="0" fontId="3" fillId="0" borderId="8" xfId="52" applyFont="1" applyFill="1" applyBorder="1" applyAlignment="1">
      <alignment horizontal="center" vertical="center"/>
    </xf>
    <xf numFmtId="0" fontId="3" fillId="0" borderId="4" xfId="52" applyFont="1" applyFill="1" applyBorder="1" applyAlignment="1">
      <alignment horizontal="center" vertical="center"/>
    </xf>
    <xf numFmtId="0" fontId="48" fillId="0" borderId="9" xfId="52" applyFont="1" applyFill="1" applyBorder="1" applyAlignment="1">
      <alignment horizontal="center" vertical="center"/>
    </xf>
    <xf numFmtId="0" fontId="49" fillId="0" borderId="9" xfId="52" applyFont="1" applyBorder="1" applyAlignment="1">
      <alignment horizontal="center" vertical="center"/>
    </xf>
    <xf numFmtId="0" fontId="49" fillId="0" borderId="9" xfId="52" applyFont="1" applyFill="1" applyBorder="1" applyAlignment="1">
      <alignment horizontal="center" vertical="center"/>
    </xf>
    <xf numFmtId="0" fontId="12" fillId="0" borderId="10" xfId="52" applyFont="1" applyBorder="1" applyAlignment="1">
      <alignment horizontal="center" vertical="center"/>
    </xf>
    <xf numFmtId="0" fontId="12" fillId="0" borderId="10" xfId="52" applyFont="1" applyFill="1" applyBorder="1" applyAlignment="1">
      <alignment horizontal="center" vertical="center"/>
    </xf>
    <xf numFmtId="0" fontId="12" fillId="0" borderId="8" xfId="52" applyFont="1" applyBorder="1" applyAlignment="1">
      <alignment horizontal="center" vertical="center"/>
    </xf>
    <xf numFmtId="0" fontId="12" fillId="0" borderId="8" xfId="52" applyFont="1" applyFill="1" applyBorder="1" applyAlignment="1">
      <alignment horizontal="center" vertical="center"/>
    </xf>
    <xf numFmtId="0" fontId="42" fillId="0" borderId="9" xfId="52" applyFont="1" applyFill="1" applyBorder="1" applyAlignment="1">
      <alignment horizontal="center" vertical="center"/>
    </xf>
    <xf numFmtId="0" fontId="50" fillId="0" borderId="4" xfId="0" applyFont="1" applyBorder="1" applyAlignment="1">
      <alignment horizontal="center" vertical="center" wrapText="1"/>
    </xf>
    <xf numFmtId="0" fontId="50" fillId="0" borderId="4" xfId="57" applyFont="1" applyFill="1" applyBorder="1" applyAlignment="1">
      <alignment horizontal="center" vertical="center" wrapText="1"/>
    </xf>
    <xf numFmtId="0" fontId="48" fillId="0" borderId="9" xfId="52" applyFont="1" applyBorder="1" applyAlignment="1">
      <alignment horizontal="center" vertical="center"/>
    </xf>
    <xf numFmtId="0" fontId="51" fillId="0" borderId="9" xfId="52" applyFont="1" applyFill="1" applyBorder="1" applyAlignment="1">
      <alignment horizontal="center" vertical="center"/>
    </xf>
    <xf numFmtId="0" fontId="49" fillId="0" borderId="9" xfId="52" applyFont="1" applyFill="1" applyBorder="1" applyAlignment="1">
      <alignment horizontal="center" vertical="center" wrapText="1"/>
    </xf>
    <xf numFmtId="0" fontId="49" fillId="0" borderId="9" xfId="52" applyNumberFormat="1" applyFont="1" applyFill="1" applyBorder="1" applyAlignment="1">
      <alignment horizontal="center" vertical="center"/>
    </xf>
    <xf numFmtId="0" fontId="49" fillId="0" borderId="10" xfId="52" applyFont="1" applyFill="1" applyBorder="1" applyAlignment="1">
      <alignment horizontal="center" vertical="center"/>
    </xf>
    <xf numFmtId="0" fontId="49" fillId="0" borderId="10" xfId="52" applyFont="1" applyFill="1" applyBorder="1" applyAlignment="1">
      <alignment horizontal="center" vertical="center" wrapText="1"/>
    </xf>
    <xf numFmtId="0" fontId="49" fillId="0" borderId="10" xfId="52" applyNumberFormat="1" applyFont="1" applyFill="1" applyBorder="1" applyAlignment="1">
      <alignment horizontal="center" vertical="center"/>
    </xf>
    <xf numFmtId="0" fontId="49" fillId="0" borderId="8" xfId="52" applyFont="1" applyFill="1" applyBorder="1" applyAlignment="1">
      <alignment horizontal="center" vertical="center"/>
    </xf>
    <xf numFmtId="0" fontId="49" fillId="0" borderId="8" xfId="52" applyFont="1" applyFill="1" applyBorder="1" applyAlignment="1">
      <alignment horizontal="center" vertical="center" wrapText="1"/>
    </xf>
    <xf numFmtId="0" fontId="49" fillId="0" borderId="8" xfId="52" applyNumberFormat="1" applyFont="1" applyFill="1" applyBorder="1" applyAlignment="1">
      <alignment horizontal="center" vertical="center"/>
    </xf>
    <xf numFmtId="0" fontId="1" fillId="0" borderId="43" xfId="0" applyNumberFormat="1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3" fillId="0" borderId="40" xfId="52" applyNumberFormat="1" applyFont="1" applyBorder="1" applyAlignment="1">
      <alignment horizontal="center" vertical="center" wrapText="1"/>
    </xf>
    <xf numFmtId="0" fontId="35" fillId="0" borderId="8" xfId="0" applyFont="1" applyBorder="1">
      <alignment vertical="center"/>
    </xf>
    <xf numFmtId="0" fontId="1" fillId="0" borderId="10" xfId="0" applyFont="1" applyBorder="1" applyAlignment="1">
      <alignment horizontal="center" vertical="center"/>
    </xf>
    <xf numFmtId="0" fontId="35" fillId="0" borderId="14" xfId="0" applyFont="1" applyBorder="1">
      <alignment vertical="center"/>
    </xf>
    <xf numFmtId="0" fontId="9" fillId="0" borderId="12" xfId="52" applyFont="1" applyBorder="1" applyAlignment="1">
      <alignment horizontal="center" vertical="center"/>
    </xf>
    <xf numFmtId="0" fontId="12" fillId="0" borderId="9" xfId="52" applyNumberFormat="1" applyFont="1" applyFill="1" applyBorder="1" applyAlignment="1">
      <alignment horizontal="center" vertical="center"/>
    </xf>
    <xf numFmtId="0" fontId="12" fillId="0" borderId="10" xfId="52" applyNumberFormat="1" applyFont="1" applyFill="1" applyBorder="1" applyAlignment="1">
      <alignment horizontal="center" vertical="center"/>
    </xf>
    <xf numFmtId="0" fontId="12" fillId="0" borderId="8" xfId="52" applyNumberFormat="1" applyFont="1" applyFill="1" applyBorder="1" applyAlignment="1">
      <alignment horizontal="center" vertical="center"/>
    </xf>
    <xf numFmtId="0" fontId="50" fillId="0" borderId="4" xfId="0" applyNumberFormat="1" applyFont="1" applyFill="1" applyBorder="1" applyAlignment="1">
      <alignment horizontal="center" vertical="center" wrapText="1"/>
    </xf>
    <xf numFmtId="0" fontId="3" fillId="0" borderId="4" xfId="52" applyNumberFormat="1" applyFont="1" applyBorder="1" applyAlignment="1">
      <alignment horizontal="center" vertical="center"/>
    </xf>
    <xf numFmtId="0" fontId="18" fillId="0" borderId="3" xfId="52" applyFont="1" applyBorder="1" applyAlignment="1">
      <alignment horizontal="center" vertical="center"/>
    </xf>
    <xf numFmtId="0" fontId="18" fillId="0" borderId="4" xfId="52" applyFont="1" applyBorder="1" applyAlignment="1">
      <alignment horizontal="center" vertical="center"/>
    </xf>
    <xf numFmtId="0" fontId="18" fillId="0" borderId="5" xfId="52" applyFont="1" applyBorder="1" applyAlignment="1">
      <alignment horizontal="center" vertical="center"/>
    </xf>
    <xf numFmtId="0" fontId="18" fillId="0" borderId="6" xfId="52" applyFont="1" applyBorder="1" applyAlignment="1">
      <alignment horizontal="center" vertical="center"/>
    </xf>
    <xf numFmtId="0" fontId="49" fillId="0" borderId="6" xfId="52" applyFont="1" applyBorder="1" applyAlignment="1">
      <alignment horizontal="center" vertical="center"/>
    </xf>
    <xf numFmtId="0" fontId="42" fillId="0" borderId="6" xfId="52" applyFont="1" applyBorder="1" applyAlignment="1">
      <alignment horizontal="center" vertical="center"/>
    </xf>
    <xf numFmtId="0" fontId="3" fillId="0" borderId="4" xfId="52" applyNumberFormat="1" applyFont="1" applyFill="1" applyBorder="1" applyAlignment="1">
      <alignment horizontal="center" vertical="center"/>
    </xf>
    <xf numFmtId="0" fontId="12" fillId="0" borderId="6" xfId="52" applyNumberFormat="1" applyFont="1" applyFill="1" applyBorder="1" applyAlignment="1">
      <alignment horizontal="center" vertical="center"/>
    </xf>
    <xf numFmtId="0" fontId="9" fillId="0" borderId="13" xfId="52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 wrapText="1"/>
    </xf>
    <xf numFmtId="0" fontId="9" fillId="0" borderId="3" xfId="52" applyFont="1" applyBorder="1" applyAlignment="1">
      <alignment horizontal="center" vertical="center" wrapText="1"/>
    </xf>
    <xf numFmtId="0" fontId="9" fillId="0" borderId="7" xfId="52" applyFont="1" applyBorder="1" applyAlignment="1">
      <alignment horizontal="center" vertical="center" wrapText="1"/>
    </xf>
    <xf numFmtId="0" fontId="10" fillId="0" borderId="30" xfId="52" applyFont="1" applyBorder="1" applyAlignment="1">
      <alignment horizontal="center" vertical="center" wrapText="1"/>
    </xf>
    <xf numFmtId="0" fontId="9" fillId="0" borderId="30" xfId="52" applyFont="1" applyBorder="1" applyAlignment="1">
      <alignment horizontal="center" vertical="center" wrapText="1"/>
    </xf>
    <xf numFmtId="0" fontId="9" fillId="0" borderId="39" xfId="52" applyFont="1" applyBorder="1" applyAlignment="1">
      <alignment horizontal="center" vertical="center" wrapText="1"/>
    </xf>
    <xf numFmtId="0" fontId="9" fillId="0" borderId="18" xfId="52" applyFont="1" applyBorder="1" applyAlignment="1">
      <alignment horizontal="center" vertical="center" wrapText="1"/>
    </xf>
    <xf numFmtId="0" fontId="9" fillId="0" borderId="27" xfId="52" applyFont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/>
    </xf>
    <xf numFmtId="0" fontId="53" fillId="0" borderId="9" xfId="0" applyFont="1" applyBorder="1" applyAlignment="1">
      <alignment horizontal="center" vertical="center"/>
    </xf>
    <xf numFmtId="0" fontId="10" fillId="0" borderId="2" xfId="52" applyFont="1" applyBorder="1" applyAlignment="1">
      <alignment horizontal="center" vertical="center" wrapText="1"/>
    </xf>
    <xf numFmtId="0" fontId="9" fillId="0" borderId="45" xfId="52" applyFont="1" applyBorder="1" applyAlignment="1">
      <alignment horizontal="center" vertical="center" wrapText="1"/>
    </xf>
    <xf numFmtId="0" fontId="9" fillId="0" borderId="39" xfId="52" applyFont="1" applyFill="1" applyBorder="1" applyAlignment="1">
      <alignment horizontal="center" vertical="center" wrapText="1"/>
    </xf>
    <xf numFmtId="0" fontId="11" fillId="0" borderId="4" xfId="52" applyFont="1" applyBorder="1" applyAlignment="1">
      <alignment horizontal="center" vertical="center"/>
    </xf>
    <xf numFmtId="0" fontId="11" fillId="0" borderId="4" xfId="52" applyFont="1" applyBorder="1" applyAlignment="1">
      <alignment horizontal="center" vertical="center" wrapText="1"/>
    </xf>
    <xf numFmtId="0" fontId="11" fillId="0" borderId="9" xfId="52" applyFont="1" applyBorder="1" applyAlignment="1">
      <alignment horizontal="center" vertical="center" wrapText="1"/>
    </xf>
    <xf numFmtId="0" fontId="10" fillId="0" borderId="9" xfId="52" applyFont="1" applyBorder="1" applyAlignment="1">
      <alignment horizontal="center" vertical="center" wrapText="1"/>
    </xf>
    <xf numFmtId="0" fontId="10" fillId="0" borderId="4" xfId="50" applyFont="1" applyFill="1" applyBorder="1" applyAlignment="1">
      <alignment horizontal="center" vertical="center"/>
    </xf>
    <xf numFmtId="0" fontId="42" fillId="0" borderId="4" xfId="52" applyNumberFormat="1" applyFont="1" applyFill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9" fillId="0" borderId="43" xfId="52" applyFont="1" applyBorder="1" applyAlignment="1">
      <alignment vertical="center" wrapText="1"/>
    </xf>
    <xf numFmtId="0" fontId="9" fillId="0" borderId="25" xfId="52" applyNumberFormat="1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39" xfId="52" applyFont="1" applyBorder="1" applyAlignment="1">
      <alignment horizontal="center" vertical="center" wrapText="1"/>
    </xf>
    <xf numFmtId="0" fontId="12" fillId="0" borderId="9" xfId="52" applyNumberFormat="1" applyFont="1" applyBorder="1" applyAlignment="1">
      <alignment horizontal="center" vertical="center" wrapText="1"/>
    </xf>
    <xf numFmtId="0" fontId="12" fillId="0" borderId="10" xfId="52" applyNumberFormat="1" applyFont="1" applyBorder="1" applyAlignment="1">
      <alignment horizontal="center" vertical="center" wrapText="1"/>
    </xf>
    <xf numFmtId="0" fontId="12" fillId="0" borderId="8" xfId="52" applyNumberFormat="1" applyFont="1" applyBorder="1" applyAlignment="1">
      <alignment horizontal="center" vertical="center" wrapText="1"/>
    </xf>
    <xf numFmtId="0" fontId="10" fillId="0" borderId="29" xfId="52" applyFont="1" applyFill="1" applyBorder="1" applyAlignment="1" applyProtection="1">
      <alignment horizontal="center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54" fillId="0" borderId="0" xfId="0" applyFont="1" applyBorder="1" applyAlignment="1">
      <alignment horizontal="center" vertical="center"/>
    </xf>
    <xf numFmtId="0" fontId="54" fillId="0" borderId="8" xfId="0" applyFont="1" applyBorder="1" applyAlignment="1">
      <alignment vertical="center"/>
    </xf>
    <xf numFmtId="0" fontId="9" fillId="0" borderId="5" xfId="52" applyFont="1" applyBorder="1" applyAlignment="1">
      <alignment horizontal="center" vertical="center" wrapText="1"/>
    </xf>
    <xf numFmtId="0" fontId="9" fillId="0" borderId="48" xfId="52" applyFont="1" applyBorder="1" applyAlignment="1">
      <alignment horizontal="center" vertical="center" wrapText="1"/>
    </xf>
    <xf numFmtId="0" fontId="11" fillId="0" borderId="4" xfId="50" applyFont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10" fillId="0" borderId="4" xfId="50" applyFont="1" applyBorder="1" applyAlignment="1">
      <alignment horizontal="center" vertical="center"/>
    </xf>
    <xf numFmtId="0" fontId="10" fillId="0" borderId="6" xfId="50" applyFont="1" applyBorder="1" applyAlignment="1">
      <alignment horizontal="center" vertical="center"/>
    </xf>
    <xf numFmtId="0" fontId="10" fillId="0" borderId="6" xfId="50" applyFont="1" applyFill="1" applyBorder="1" applyAlignment="1">
      <alignment horizontal="center" vertical="center"/>
    </xf>
    <xf numFmtId="0" fontId="10" fillId="0" borderId="6" xfId="52" applyFont="1" applyBorder="1" applyAlignment="1">
      <alignment horizontal="center" vertical="center" wrapText="1"/>
    </xf>
    <xf numFmtId="0" fontId="12" fillId="0" borderId="4" xfId="50" applyNumberFormat="1" applyFont="1" applyFill="1" applyBorder="1" applyAlignment="1">
      <alignment horizontal="center" vertical="center"/>
    </xf>
    <xf numFmtId="0" fontId="9" fillId="0" borderId="4" xfId="50" applyFont="1" applyBorder="1" applyAlignment="1">
      <alignment horizontal="center" vertical="center" wrapText="1"/>
    </xf>
    <xf numFmtId="0" fontId="9" fillId="0" borderId="6" xfId="5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55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9" fillId="0" borderId="0" xfId="0" applyFont="1" applyFill="1">
      <alignment vertical="center"/>
    </xf>
    <xf numFmtId="0" fontId="12" fillId="0" borderId="0" xfId="0" applyFont="1">
      <alignment vertical="center"/>
    </xf>
    <xf numFmtId="0" fontId="12" fillId="0" borderId="0" xfId="0" applyFont="1" applyFill="1">
      <alignment vertical="center"/>
    </xf>
    <xf numFmtId="0" fontId="18" fillId="0" borderId="0" xfId="0" applyFont="1" applyFill="1">
      <alignment vertical="center"/>
    </xf>
    <xf numFmtId="0" fontId="56" fillId="0" borderId="0" xfId="0" applyFont="1">
      <alignment vertic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>
      <alignment horizontal="left" vertical="center"/>
    </xf>
    <xf numFmtId="0" fontId="56" fillId="0" borderId="0" xfId="0" applyFont="1" applyBorder="1">
      <alignment vertical="center"/>
    </xf>
    <xf numFmtId="0" fontId="57" fillId="0" borderId="0" xfId="0" applyFont="1" applyAlignment="1">
      <alignment horizontal="center" vertical="center"/>
    </xf>
    <xf numFmtId="0" fontId="57" fillId="0" borderId="0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 wrapText="1"/>
    </xf>
    <xf numFmtId="0" fontId="58" fillId="0" borderId="2" xfId="0" applyFont="1" applyBorder="1" applyAlignment="1">
      <alignment horizontal="center" vertical="center" wrapText="1"/>
    </xf>
    <xf numFmtId="0" fontId="58" fillId="0" borderId="2" xfId="0" applyNumberFormat="1" applyFont="1" applyBorder="1" applyAlignment="1">
      <alignment horizontal="center" vertical="center" wrapText="1"/>
    </xf>
    <xf numFmtId="0" fontId="58" fillId="0" borderId="3" xfId="0" applyFont="1" applyBorder="1" applyAlignment="1">
      <alignment horizontal="center" vertical="center" wrapText="1"/>
    </xf>
    <xf numFmtId="0" fontId="58" fillId="0" borderId="4" xfId="0" applyFont="1" applyBorder="1" applyAlignment="1">
      <alignment horizontal="center" vertical="center" wrapText="1"/>
    </xf>
    <xf numFmtId="0" fontId="58" fillId="0" borderId="4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58" fillId="0" borderId="11" xfId="0" applyNumberFormat="1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0" fontId="58" fillId="0" borderId="12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9" fillId="0" borderId="4" xfId="64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horizontal="center" vertical="center"/>
    </xf>
    <xf numFmtId="49" fontId="9" fillId="0" borderId="4" xfId="52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4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42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7" fillId="0" borderId="4" xfId="52" applyFont="1" applyFill="1" applyBorder="1" applyAlignment="1">
      <alignment horizontal="center" vertical="center"/>
    </xf>
    <xf numFmtId="49" fontId="9" fillId="0" borderId="4" xfId="52" applyNumberFormat="1" applyFont="1" applyBorder="1" applyAlignment="1">
      <alignment horizontal="center" vertical="center" wrapText="1"/>
    </xf>
    <xf numFmtId="49" fontId="8" fillId="0" borderId="4" xfId="52" applyNumberFormat="1" applyFont="1" applyBorder="1" applyAlignment="1">
      <alignment horizontal="center" vertical="center" wrapText="1"/>
    </xf>
    <xf numFmtId="0" fontId="12" fillId="0" borderId="4" xfId="51" applyNumberFormat="1" applyFont="1" applyBorder="1" applyAlignment="1">
      <alignment horizontal="center" vertical="center"/>
    </xf>
    <xf numFmtId="0" fontId="12" fillId="0" borderId="4" xfId="51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4" xfId="0" applyNumberFormat="1" applyFont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8" fillId="0" borderId="4" xfId="51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  <xf numFmtId="0" fontId="23" fillId="0" borderId="4" xfId="50" applyFont="1" applyFill="1" applyBorder="1" applyAlignment="1">
      <alignment horizontal="center" vertical="center" wrapText="1"/>
    </xf>
    <xf numFmtId="0" fontId="18" fillId="0" borderId="4" xfId="50" applyNumberFormat="1" applyFont="1" applyFill="1" applyBorder="1" applyAlignment="1">
      <alignment horizontal="center" vertical="center" wrapText="1"/>
    </xf>
    <xf numFmtId="0" fontId="18" fillId="0" borderId="4" xfId="51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Alignment="1">
      <alignment horizontal="center" vertical="center"/>
    </xf>
    <xf numFmtId="0" fontId="10" fillId="0" borderId="4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9" fillId="0" borderId="4" xfId="50" applyNumberFormat="1" applyFont="1" applyFill="1" applyBorder="1" applyAlignment="1">
      <alignment horizontal="center" vertical="center" wrapText="1"/>
    </xf>
    <xf numFmtId="0" fontId="9" fillId="0" borderId="4" xfId="51" applyNumberFormat="1" applyFont="1" applyFill="1" applyBorder="1" applyAlignment="1">
      <alignment horizontal="center" vertical="center" wrapText="1"/>
    </xf>
    <xf numFmtId="0" fontId="10" fillId="0" borderId="4" xfId="63" applyFont="1" applyFill="1" applyBorder="1" applyAlignment="1">
      <alignment horizontal="center" vertical="center" wrapText="1"/>
    </xf>
    <xf numFmtId="49" fontId="9" fillId="0" borderId="0" xfId="0" applyNumberFormat="1" applyFont="1">
      <alignment vertical="center"/>
    </xf>
    <xf numFmtId="0" fontId="9" fillId="0" borderId="12" xfId="51" applyFont="1" applyBorder="1" applyAlignment="1">
      <alignment horizontal="center" vertical="center"/>
    </xf>
    <xf numFmtId="0" fontId="61" fillId="0" borderId="4" xfId="0" applyFont="1" applyBorder="1" applyAlignment="1">
      <alignment horizontal="center" vertical="center"/>
    </xf>
    <xf numFmtId="0" fontId="9" fillId="0" borderId="6" xfId="57" applyFont="1" applyBorder="1" applyAlignment="1">
      <alignment horizontal="center" vertical="center"/>
    </xf>
    <xf numFmtId="0" fontId="9" fillId="0" borderId="6" xfId="57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applyFont="1" applyBorder="1">
      <alignment vertical="center"/>
    </xf>
    <xf numFmtId="0" fontId="62" fillId="0" borderId="0" xfId="0" applyFont="1">
      <alignment vertical="center"/>
    </xf>
    <xf numFmtId="0" fontId="1" fillId="0" borderId="0" xfId="0" applyFont="1">
      <alignment vertical="center"/>
    </xf>
    <xf numFmtId="0" fontId="6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6" fillId="0" borderId="3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4" xfId="52" applyFont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10" fillId="0" borderId="4" xfId="57" applyNumberFormat="1" applyFont="1" applyBorder="1" applyAlignment="1">
      <alignment horizontal="center" vertical="center"/>
    </xf>
    <xf numFmtId="0" fontId="64" fillId="0" borderId="4" xfId="0" applyFont="1" applyBorder="1" applyAlignment="1">
      <alignment horizontal="center" vertical="center" wrapText="1"/>
    </xf>
    <xf numFmtId="0" fontId="64" fillId="0" borderId="4" xfId="57" applyFont="1" applyFill="1" applyBorder="1" applyAlignment="1">
      <alignment horizontal="center" vertical="center" wrapText="1"/>
    </xf>
    <xf numFmtId="0" fontId="64" fillId="0" borderId="4" xfId="0" applyNumberFormat="1" applyFont="1" applyFill="1" applyBorder="1" applyAlignment="1">
      <alignment horizontal="center" vertical="center" wrapText="1"/>
    </xf>
    <xf numFmtId="0" fontId="10" fillId="0" borderId="4" xfId="52" applyNumberFormat="1" applyFont="1" applyBorder="1" applyAlignment="1">
      <alignment horizontal="center" vertical="center"/>
    </xf>
    <xf numFmtId="0" fontId="7" fillId="0" borderId="11" xfId="0" applyNumberFormat="1" applyFont="1" applyBorder="1" applyAlignment="1">
      <alignment horizontal="center" vertical="center" wrapText="1"/>
    </xf>
    <xf numFmtId="0" fontId="65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18" fillId="0" borderId="4" xfId="0" applyNumberFormat="1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/>
    </xf>
    <xf numFmtId="49" fontId="35" fillId="0" borderId="0" xfId="0" applyNumberFormat="1" applyFont="1" applyBorder="1" applyAlignment="1">
      <alignment horizontal="center" vertical="center"/>
    </xf>
    <xf numFmtId="49" fontId="62" fillId="0" borderId="0" xfId="0" applyNumberFormat="1" applyFont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49" fontId="30" fillId="0" borderId="0" xfId="0" applyNumberFormat="1" applyFont="1" applyBorder="1" applyAlignment="1">
      <alignment horizontal="center" vertical="center"/>
    </xf>
    <xf numFmtId="0" fontId="9" fillId="0" borderId="0" xfId="52" applyFont="1" applyFill="1" applyBorder="1" applyAlignment="1">
      <alignment horizontal="left" vertical="center"/>
    </xf>
    <xf numFmtId="0" fontId="9" fillId="0" borderId="0" xfId="52" applyFont="1" applyFill="1" applyBorder="1" applyAlignment="1">
      <alignment horizontal="center" vertical="center"/>
    </xf>
    <xf numFmtId="0" fontId="9" fillId="0" borderId="0" xfId="52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6" fillId="0" borderId="4" xfId="60" applyNumberFormat="1" applyFont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6" xfId="52" applyFont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/>
    </xf>
    <xf numFmtId="0" fontId="66" fillId="0" borderId="0" xfId="0" applyFont="1">
      <alignment vertical="center"/>
    </xf>
    <xf numFmtId="0" fontId="63" fillId="0" borderId="0" xfId="0" applyFont="1" applyBorder="1" applyAlignment="1">
      <alignment horizontal="left" vertical="center"/>
    </xf>
    <xf numFmtId="0" fontId="9" fillId="0" borderId="6" xfId="52" applyNumberFormat="1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10" fillId="0" borderId="13" xfId="0" applyFont="1" applyFill="1" applyBorder="1" applyAlignment="1">
      <alignment horizontal="center" vertical="center"/>
    </xf>
    <xf numFmtId="0" fontId="30" fillId="0" borderId="0" xfId="0" applyFont="1" applyBorder="1">
      <alignment vertical="center"/>
    </xf>
    <xf numFmtId="0" fontId="1" fillId="0" borderId="0" xfId="0" applyFont="1" applyAlignment="1">
      <alignment vertical="center" wrapText="1"/>
    </xf>
    <xf numFmtId="0" fontId="67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Fill="1">
      <alignment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30" fillId="0" borderId="0" xfId="57" applyFont="1">
      <alignment vertical="center"/>
    </xf>
    <xf numFmtId="0" fontId="66" fillId="0" borderId="0" xfId="57" applyFont="1" applyAlignment="1">
      <alignment horizontal="center" vertical="center"/>
    </xf>
    <xf numFmtId="0" fontId="30" fillId="0" borderId="0" xfId="57" applyFont="1" applyAlignment="1">
      <alignment horizontal="center" vertical="center"/>
    </xf>
    <xf numFmtId="0" fontId="66" fillId="0" borderId="0" xfId="57" applyFont="1">
      <alignment vertical="center"/>
    </xf>
    <xf numFmtId="0" fontId="9" fillId="0" borderId="4" xfId="52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177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/>
    </xf>
    <xf numFmtId="0" fontId="12" fillId="0" borderId="4" xfId="0" applyFont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 vertical="center" wrapText="1"/>
    </xf>
    <xf numFmtId="0" fontId="12" fillId="2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center" vertical="center"/>
    </xf>
    <xf numFmtId="0" fontId="9" fillId="0" borderId="4" xfId="57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0" fillId="0" borderId="0" xfId="57" applyFont="1" applyAlignment="1">
      <alignment vertical="center"/>
    </xf>
    <xf numFmtId="0" fontId="30" fillId="0" borderId="11" xfId="0" applyNumberFormat="1" applyFont="1" applyBorder="1" applyAlignment="1">
      <alignment horizontal="center" vertical="center" wrapText="1"/>
    </xf>
    <xf numFmtId="0" fontId="29" fillId="0" borderId="0" xfId="0" applyNumberFormat="1" applyFont="1" applyBorder="1" applyAlignment="1">
      <alignment horizontal="center" vertical="center" wrapText="1"/>
    </xf>
    <xf numFmtId="0" fontId="30" fillId="0" borderId="12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57" applyNumberFormat="1" applyFont="1" applyFill="1" applyBorder="1" applyAlignment="1">
      <alignment horizontal="center" vertical="center"/>
    </xf>
    <xf numFmtId="0" fontId="3" fillId="0" borderId="4" xfId="57" applyFont="1" applyBorder="1" applyAlignment="1">
      <alignment horizontal="center" vertical="center"/>
    </xf>
    <xf numFmtId="0" fontId="3" fillId="0" borderId="4" xfId="57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/>
    </xf>
    <xf numFmtId="0" fontId="9" fillId="0" borderId="6" xfId="51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 wrapText="1"/>
    </xf>
    <xf numFmtId="0" fontId="12" fillId="0" borderId="6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62" fillId="0" borderId="0" xfId="57" applyFont="1">
      <alignment vertical="center"/>
    </xf>
    <xf numFmtId="0" fontId="9" fillId="0" borderId="12" xfId="65" applyFont="1" applyBorder="1" applyAlignment="1" quotePrefix="1">
      <alignment horizontal="center" vertical="center" wrapText="1"/>
    </xf>
    <xf numFmtId="0" fontId="9" fillId="0" borderId="9" xfId="0" applyNumberFormat="1" applyFont="1" applyFill="1" applyBorder="1" applyAlignment="1" quotePrefix="1">
      <alignment horizontal="center" vertical="center" wrapText="1"/>
    </xf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" xfId="49"/>
    <cellStyle name="常规_Sheet2 2 2" xfId="50"/>
    <cellStyle name="常规_Sheet2" xfId="51"/>
    <cellStyle name="常规 2 2 2" xfId="52"/>
    <cellStyle name="常规 3 2" xfId="53"/>
    <cellStyle name="常规 2 2" xfId="54"/>
    <cellStyle name="常规 2 3" xfId="55"/>
    <cellStyle name="常规 2 3 2" xfId="56"/>
    <cellStyle name="常规 2" xfId="57"/>
    <cellStyle name="常规 2 4" xfId="58"/>
    <cellStyle name="常规 2 4 2" xfId="59"/>
    <cellStyle name="常规 3" xfId="60"/>
    <cellStyle name="常规 4" xfId="61"/>
    <cellStyle name="常规 4 2" xfId="62"/>
    <cellStyle name="常规_Sheet1" xfId="63"/>
    <cellStyle name="常规_Sheet2 3" xfId="64"/>
    <cellStyle name="Normal" xfId="65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7"/>
  <sheetViews>
    <sheetView topLeftCell="G27" workbookViewId="0">
      <selection activeCell="P57" sqref="P57"/>
    </sheetView>
  </sheetViews>
  <sheetFormatPr defaultColWidth="9" defaultRowHeight="15"/>
  <cols>
    <col min="1" max="1" width="6.75" style="943" customWidth="1"/>
    <col min="2" max="12" width="9" style="943" customWidth="1"/>
    <col min="13" max="13" width="10.875" style="943" customWidth="1"/>
    <col min="14" max="15" width="13.125" style="943" customWidth="1"/>
    <col min="16" max="16" width="9" style="943" customWidth="1"/>
    <col min="17" max="18" width="9" style="945" customWidth="1"/>
    <col min="19" max="19" width="11.125" style="945" customWidth="1"/>
    <col min="20" max="21" width="12.75" style="945" customWidth="1"/>
    <col min="22" max="22" width="9" style="943" customWidth="1"/>
    <col min="23" max="24" width="9" style="943"/>
    <col min="25" max="25" width="13.625" style="943" customWidth="1"/>
    <col min="26" max="16384" width="9" style="943"/>
  </cols>
  <sheetData>
    <row r="1" customHeight="1" spans="1:23">
      <c r="A1" s="865" t="s">
        <v>0</v>
      </c>
      <c r="B1" s="865"/>
      <c r="C1" s="865"/>
      <c r="D1" s="865"/>
      <c r="E1" s="865"/>
      <c r="F1" s="865"/>
      <c r="G1" s="865"/>
      <c r="H1" s="865"/>
      <c r="I1" s="865"/>
      <c r="J1" s="865"/>
      <c r="K1" s="865"/>
      <c r="L1" s="865"/>
      <c r="M1" s="865"/>
      <c r="N1" s="865"/>
      <c r="O1" s="865"/>
      <c r="P1" s="865"/>
      <c r="Q1" s="865"/>
      <c r="R1" s="865"/>
      <c r="S1" s="865"/>
      <c r="T1" s="865"/>
      <c r="U1" s="865"/>
      <c r="V1" s="865"/>
      <c r="W1" s="654"/>
    </row>
    <row r="2" ht="15.75" customHeight="1" spans="1:23">
      <c r="A2" s="866"/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66"/>
      <c r="O2" s="866"/>
      <c r="P2" s="866"/>
      <c r="Q2" s="866"/>
      <c r="R2" s="866"/>
      <c r="S2" s="866"/>
      <c r="T2" s="866"/>
      <c r="U2" s="866"/>
      <c r="V2" s="866"/>
      <c r="W2" s="654"/>
    </row>
    <row r="3" s="990" customFormat="1" ht="27" customHeight="1" spans="1:23">
      <c r="A3" s="994" t="s">
        <v>1</v>
      </c>
      <c r="B3" s="620" t="s">
        <v>2</v>
      </c>
      <c r="C3" s="384" t="s">
        <v>3</v>
      </c>
      <c r="D3" s="384" t="s">
        <v>4</v>
      </c>
      <c r="E3" s="620" t="s">
        <v>5</v>
      </c>
      <c r="F3" s="620"/>
      <c r="G3" s="620" t="s">
        <v>6</v>
      </c>
      <c r="H3" s="620"/>
      <c r="I3" s="620"/>
      <c r="J3" s="620" t="s">
        <v>7</v>
      </c>
      <c r="K3" s="620"/>
      <c r="L3" s="620"/>
      <c r="M3" s="620"/>
      <c r="N3" s="620"/>
      <c r="O3" s="620"/>
      <c r="P3" s="620" t="s">
        <v>8</v>
      </c>
      <c r="Q3" s="620"/>
      <c r="R3" s="620"/>
      <c r="S3" s="620"/>
      <c r="T3" s="620"/>
      <c r="U3" s="620"/>
      <c r="V3" s="1027" t="s">
        <v>9</v>
      </c>
      <c r="W3" s="1028" t="s">
        <v>10</v>
      </c>
    </row>
    <row r="4" s="990" customFormat="1" ht="34" customHeight="1" spans="1:25">
      <c r="A4" s="995"/>
      <c r="B4" s="996"/>
      <c r="C4" s="997"/>
      <c r="D4" s="997"/>
      <c r="E4" s="996" t="s">
        <v>11</v>
      </c>
      <c r="F4" s="996" t="s">
        <v>12</v>
      </c>
      <c r="G4" s="996" t="s">
        <v>11</v>
      </c>
      <c r="H4" s="996" t="s">
        <v>12</v>
      </c>
      <c r="I4" s="996" t="s">
        <v>13</v>
      </c>
      <c r="J4" s="996" t="s">
        <v>14</v>
      </c>
      <c r="K4" s="996" t="s">
        <v>11</v>
      </c>
      <c r="L4" s="996" t="s">
        <v>12</v>
      </c>
      <c r="M4" s="996" t="s">
        <v>13</v>
      </c>
      <c r="N4" s="996" t="s">
        <v>3</v>
      </c>
      <c r="O4" s="996" t="s">
        <v>4</v>
      </c>
      <c r="P4" s="996" t="s">
        <v>15</v>
      </c>
      <c r="Q4" s="996" t="s">
        <v>11</v>
      </c>
      <c r="R4" s="996" t="s">
        <v>12</v>
      </c>
      <c r="S4" s="996" t="s">
        <v>13</v>
      </c>
      <c r="T4" s="996" t="s">
        <v>3</v>
      </c>
      <c r="U4" s="996" t="s">
        <v>4</v>
      </c>
      <c r="V4" s="1029"/>
      <c r="W4" s="1028"/>
      <c r="Y4" s="990">
        <v>15513559000</v>
      </c>
    </row>
    <row r="5" s="991" customFormat="1" ht="14.25" customHeight="1" spans="1:23">
      <c r="A5" s="888">
        <v>1</v>
      </c>
      <c r="B5" s="889" t="s">
        <v>16</v>
      </c>
      <c r="C5" s="889">
        <v>98.575</v>
      </c>
      <c r="D5" s="889">
        <v>3580</v>
      </c>
      <c r="E5" s="889" t="s">
        <v>17</v>
      </c>
      <c r="F5" s="889" t="s">
        <v>18</v>
      </c>
      <c r="G5" s="998" t="s">
        <v>19</v>
      </c>
      <c r="H5" s="998" t="s">
        <v>20</v>
      </c>
      <c r="I5" s="998"/>
      <c r="J5" s="124" t="s">
        <v>21</v>
      </c>
      <c r="K5" s="124" t="s">
        <v>22</v>
      </c>
      <c r="L5" s="124" t="s">
        <v>23</v>
      </c>
      <c r="M5" s="380">
        <v>13293701398</v>
      </c>
      <c r="N5" s="380">
        <v>43.3</v>
      </c>
      <c r="O5" s="380">
        <v>887.4</v>
      </c>
      <c r="P5" s="1010" t="s">
        <v>24</v>
      </c>
      <c r="Q5" s="109" t="s">
        <v>25</v>
      </c>
      <c r="R5" s="109" t="s">
        <v>26</v>
      </c>
      <c r="S5" s="352">
        <v>18635569406</v>
      </c>
      <c r="T5" s="325">
        <v>15</v>
      </c>
      <c r="U5" s="999"/>
      <c r="V5" s="906" t="s">
        <v>27</v>
      </c>
      <c r="W5" s="883" t="s">
        <v>28</v>
      </c>
    </row>
    <row r="6" s="991" customFormat="1" ht="14.25" customHeight="1" spans="1:23">
      <c r="A6" s="888"/>
      <c r="B6" s="889"/>
      <c r="C6" s="889"/>
      <c r="D6" s="889"/>
      <c r="E6" s="889"/>
      <c r="F6" s="889"/>
      <c r="G6" s="998"/>
      <c r="H6" s="998"/>
      <c r="I6" s="998"/>
      <c r="J6" s="124"/>
      <c r="K6" s="124"/>
      <c r="L6" s="124"/>
      <c r="M6" s="380"/>
      <c r="N6" s="380"/>
      <c r="O6" s="380"/>
      <c r="P6" s="1010" t="s">
        <v>29</v>
      </c>
      <c r="Q6" s="107" t="s">
        <v>30</v>
      </c>
      <c r="R6" s="109" t="s">
        <v>26</v>
      </c>
      <c r="S6" s="108">
        <v>18636546534</v>
      </c>
      <c r="T6" s="380">
        <v>8.36</v>
      </c>
      <c r="U6" s="907"/>
      <c r="V6" s="906"/>
      <c r="W6" s="883"/>
    </row>
    <row r="7" s="991" customFormat="1" ht="14.25" customHeight="1" spans="1:23">
      <c r="A7" s="888"/>
      <c r="B7" s="889"/>
      <c r="C7" s="889"/>
      <c r="D7" s="889"/>
      <c r="E7" s="889"/>
      <c r="F7" s="889"/>
      <c r="G7" s="998"/>
      <c r="H7" s="998"/>
      <c r="I7" s="998"/>
      <c r="J7" s="124"/>
      <c r="K7" s="124"/>
      <c r="L7" s="124"/>
      <c r="M7" s="380"/>
      <c r="N7" s="380"/>
      <c r="O7" s="380"/>
      <c r="P7" s="1010" t="s">
        <v>31</v>
      </c>
      <c r="Q7" s="109" t="s">
        <v>32</v>
      </c>
      <c r="R7" s="109" t="s">
        <v>26</v>
      </c>
      <c r="S7" s="353">
        <v>13353553320</v>
      </c>
      <c r="T7" s="325">
        <v>8.5</v>
      </c>
      <c r="U7" s="999"/>
      <c r="V7" s="906"/>
      <c r="W7" s="883"/>
    </row>
    <row r="8" s="991" customFormat="1" ht="14.25" customHeight="1" spans="1:23">
      <c r="A8" s="888"/>
      <c r="B8" s="889"/>
      <c r="C8" s="889"/>
      <c r="D8" s="889"/>
      <c r="E8" s="889"/>
      <c r="F8" s="889"/>
      <c r="G8" s="998"/>
      <c r="H8" s="998"/>
      <c r="I8" s="998"/>
      <c r="J8" s="124"/>
      <c r="K8" s="124"/>
      <c r="L8" s="124"/>
      <c r="M8" s="380"/>
      <c r="N8" s="380"/>
      <c r="O8" s="380"/>
      <c r="P8" s="1010" t="s">
        <v>33</v>
      </c>
      <c r="Q8" s="109" t="s">
        <v>34</v>
      </c>
      <c r="R8" s="109" t="s">
        <v>26</v>
      </c>
      <c r="S8" s="353">
        <v>13467000177</v>
      </c>
      <c r="T8" s="325">
        <v>5.53</v>
      </c>
      <c r="U8" s="999"/>
      <c r="V8" s="906"/>
      <c r="W8" s="883"/>
    </row>
    <row r="9" s="991" customFormat="1" ht="14.25" customHeight="1" spans="1:23">
      <c r="A9" s="888"/>
      <c r="B9" s="889"/>
      <c r="C9" s="889"/>
      <c r="D9" s="889"/>
      <c r="E9" s="889"/>
      <c r="F9" s="889"/>
      <c r="G9" s="998"/>
      <c r="H9" s="998"/>
      <c r="I9" s="998"/>
      <c r="J9" s="124"/>
      <c r="K9" s="124"/>
      <c r="L9" s="124"/>
      <c r="M9" s="380"/>
      <c r="N9" s="380"/>
      <c r="O9" s="380"/>
      <c r="P9" s="1010" t="s">
        <v>35</v>
      </c>
      <c r="Q9" s="109" t="s">
        <v>36</v>
      </c>
      <c r="R9" s="109" t="s">
        <v>26</v>
      </c>
      <c r="S9" s="108">
        <v>18535552297</v>
      </c>
      <c r="T9" s="380">
        <v>4.5</v>
      </c>
      <c r="U9" s="907"/>
      <c r="V9" s="906"/>
      <c r="W9" s="883"/>
    </row>
    <row r="10" s="991" customFormat="1" ht="14.25" customHeight="1" spans="1:23">
      <c r="A10" s="888"/>
      <c r="B10" s="889"/>
      <c r="C10" s="889"/>
      <c r="D10" s="889"/>
      <c r="E10" s="889"/>
      <c r="F10" s="889"/>
      <c r="G10" s="998"/>
      <c r="H10" s="998"/>
      <c r="I10" s="998"/>
      <c r="J10" s="124"/>
      <c r="K10" s="124"/>
      <c r="L10" s="124"/>
      <c r="M10" s="380"/>
      <c r="N10" s="380"/>
      <c r="O10" s="380"/>
      <c r="P10" s="1010" t="s">
        <v>37</v>
      </c>
      <c r="Q10" s="107" t="s">
        <v>38</v>
      </c>
      <c r="R10" s="109" t="s">
        <v>26</v>
      </c>
      <c r="S10" s="352">
        <v>18635639669</v>
      </c>
      <c r="T10" s="325">
        <v>5.31</v>
      </c>
      <c r="U10" s="999"/>
      <c r="V10" s="906"/>
      <c r="W10" s="883"/>
    </row>
    <row r="11" s="992" customFormat="1" ht="20" customHeight="1" spans="1:23">
      <c r="A11" s="373"/>
      <c r="B11" s="124"/>
      <c r="C11" s="124"/>
      <c r="D11" s="124"/>
      <c r="E11" s="124"/>
      <c r="F11" s="124"/>
      <c r="G11" s="236"/>
      <c r="H11" s="236"/>
      <c r="I11" s="236"/>
      <c r="J11" s="124" t="s">
        <v>39</v>
      </c>
      <c r="K11" s="109" t="s">
        <v>40</v>
      </c>
      <c r="L11" s="109" t="s">
        <v>41</v>
      </c>
      <c r="M11" s="108">
        <v>13935523799</v>
      </c>
      <c r="N11" s="380">
        <v>3.1</v>
      </c>
      <c r="O11" s="380">
        <v>478.4</v>
      </c>
      <c r="P11" s="1010" t="s">
        <v>42</v>
      </c>
      <c r="Q11" s="107" t="s">
        <v>43</v>
      </c>
      <c r="R11" s="109" t="s">
        <v>44</v>
      </c>
      <c r="S11" s="108">
        <v>18535501789</v>
      </c>
      <c r="T11" s="380">
        <v>5.6</v>
      </c>
      <c r="U11" s="380"/>
      <c r="V11" s="389" t="s">
        <v>27</v>
      </c>
      <c r="W11" s="877"/>
    </row>
    <row r="12" s="991" customFormat="1" ht="14.25" customHeight="1" spans="1:23">
      <c r="A12" s="888"/>
      <c r="B12" s="889"/>
      <c r="C12" s="889"/>
      <c r="D12" s="889"/>
      <c r="E12" s="889"/>
      <c r="F12" s="889"/>
      <c r="G12" s="998"/>
      <c r="H12" s="998"/>
      <c r="I12" s="998"/>
      <c r="J12" s="124" t="s">
        <v>45</v>
      </c>
      <c r="K12" s="124" t="s">
        <v>46</v>
      </c>
      <c r="L12" s="124" t="s">
        <v>41</v>
      </c>
      <c r="M12" s="124">
        <v>13546650777</v>
      </c>
      <c r="N12" s="124">
        <v>31.85</v>
      </c>
      <c r="O12" s="124">
        <v>290.5</v>
      </c>
      <c r="P12" s="1010" t="s">
        <v>47</v>
      </c>
      <c r="Q12" s="326" t="s">
        <v>48</v>
      </c>
      <c r="R12" s="326" t="s">
        <v>49</v>
      </c>
      <c r="S12" s="519">
        <v>17503414321</v>
      </c>
      <c r="T12" s="380">
        <v>17.4</v>
      </c>
      <c r="U12" s="907"/>
      <c r="V12" s="906" t="s">
        <v>27</v>
      </c>
      <c r="W12" s="883"/>
    </row>
    <row r="13" s="991" customFormat="1" ht="14.25" customHeight="1" spans="1:23">
      <c r="A13" s="888"/>
      <c r="B13" s="889"/>
      <c r="C13" s="889"/>
      <c r="D13" s="889"/>
      <c r="E13" s="889"/>
      <c r="F13" s="889"/>
      <c r="G13" s="998"/>
      <c r="H13" s="998"/>
      <c r="I13" s="998"/>
      <c r="J13" s="124"/>
      <c r="K13" s="124"/>
      <c r="L13" s="124"/>
      <c r="M13" s="124"/>
      <c r="N13" s="124"/>
      <c r="O13" s="124"/>
      <c r="P13" s="1010" t="s">
        <v>50</v>
      </c>
      <c r="Q13" s="326" t="s">
        <v>51</v>
      </c>
      <c r="R13" s="326" t="s">
        <v>49</v>
      </c>
      <c r="S13" s="353">
        <v>15003553288</v>
      </c>
      <c r="T13" s="325">
        <v>5.76</v>
      </c>
      <c r="U13" s="999"/>
      <c r="V13" s="906"/>
      <c r="W13" s="883"/>
    </row>
    <row r="14" s="991" customFormat="1" ht="14.25" customHeight="1" spans="1:23">
      <c r="A14" s="888"/>
      <c r="B14" s="889"/>
      <c r="C14" s="889"/>
      <c r="D14" s="889"/>
      <c r="E14" s="889"/>
      <c r="F14" s="889"/>
      <c r="G14" s="998"/>
      <c r="H14" s="998"/>
      <c r="I14" s="998"/>
      <c r="J14" s="124"/>
      <c r="K14" s="124"/>
      <c r="L14" s="124"/>
      <c r="M14" s="124"/>
      <c r="N14" s="124"/>
      <c r="O14" s="124"/>
      <c r="P14" s="1010" t="s">
        <v>52</v>
      </c>
      <c r="Q14" s="327" t="s">
        <v>53</v>
      </c>
      <c r="R14" s="326" t="s">
        <v>26</v>
      </c>
      <c r="S14" s="353">
        <v>18635558115</v>
      </c>
      <c r="T14" s="325">
        <v>12.38</v>
      </c>
      <c r="U14" s="999"/>
      <c r="V14" s="906"/>
      <c r="W14" s="883"/>
    </row>
    <row r="15" s="991" customFormat="1" ht="14.25" customHeight="1" spans="1:23">
      <c r="A15" s="888"/>
      <c r="B15" s="889"/>
      <c r="C15" s="889"/>
      <c r="D15" s="889"/>
      <c r="E15" s="889"/>
      <c r="F15" s="889"/>
      <c r="G15" s="998"/>
      <c r="H15" s="998"/>
      <c r="I15" s="998"/>
      <c r="J15" s="124"/>
      <c r="K15" s="124"/>
      <c r="L15" s="124"/>
      <c r="M15" s="124"/>
      <c r="N15" s="124"/>
      <c r="O15" s="124"/>
      <c r="P15" s="1010" t="s">
        <v>54</v>
      </c>
      <c r="Q15" s="327" t="s">
        <v>55</v>
      </c>
      <c r="R15" s="326" t="s">
        <v>26</v>
      </c>
      <c r="S15" s="353">
        <v>18635536661</v>
      </c>
      <c r="T15" s="325">
        <v>8.91</v>
      </c>
      <c r="U15" s="999"/>
      <c r="V15" s="906"/>
      <c r="W15" s="883"/>
    </row>
    <row r="16" s="991" customFormat="1" ht="14.25" customHeight="1" spans="1:23">
      <c r="A16" s="888"/>
      <c r="B16" s="889"/>
      <c r="C16" s="889"/>
      <c r="D16" s="889"/>
      <c r="E16" s="889"/>
      <c r="F16" s="889"/>
      <c r="G16" s="998"/>
      <c r="H16" s="998"/>
      <c r="I16" s="998"/>
      <c r="J16" s="124"/>
      <c r="K16" s="124"/>
      <c r="L16" s="124"/>
      <c r="M16" s="124"/>
      <c r="N16" s="124"/>
      <c r="O16" s="124"/>
      <c r="P16" s="1010" t="s">
        <v>56</v>
      </c>
      <c r="Q16" s="326" t="s">
        <v>57</v>
      </c>
      <c r="R16" s="326" t="s">
        <v>26</v>
      </c>
      <c r="S16" s="353">
        <v>13467077999</v>
      </c>
      <c r="T16" s="325">
        <v>1</v>
      </c>
      <c r="U16" s="999"/>
      <c r="V16" s="906"/>
      <c r="W16" s="883"/>
    </row>
    <row r="17" s="991" customFormat="1" ht="14.25" customHeight="1" spans="1:23">
      <c r="A17" s="373"/>
      <c r="B17" s="124"/>
      <c r="C17" s="124"/>
      <c r="D17" s="124"/>
      <c r="E17" s="124"/>
      <c r="F17" s="124"/>
      <c r="G17" s="236"/>
      <c r="H17" s="236"/>
      <c r="I17" s="236"/>
      <c r="J17" s="28" t="s">
        <v>58</v>
      </c>
      <c r="K17" s="1011" t="s">
        <v>59</v>
      </c>
      <c r="L17" s="1012" t="s">
        <v>60</v>
      </c>
      <c r="M17" s="1013">
        <v>18935335533</v>
      </c>
      <c r="N17" s="380">
        <v>16.19</v>
      </c>
      <c r="O17" s="380">
        <v>241.9</v>
      </c>
      <c r="P17" s="1014" t="s">
        <v>61</v>
      </c>
      <c r="Q17" s="1030" t="s">
        <v>62</v>
      </c>
      <c r="R17" s="124" t="s">
        <v>26</v>
      </c>
      <c r="S17" s="380">
        <v>13935560105</v>
      </c>
      <c r="T17" s="380">
        <v>2.6</v>
      </c>
      <c r="U17" s="380"/>
      <c r="V17" s="389" t="s">
        <v>27</v>
      </c>
      <c r="W17" s="877"/>
    </row>
    <row r="18" s="991" customFormat="1" ht="14.25" customHeight="1" spans="1:23">
      <c r="A18" s="373"/>
      <c r="B18" s="124"/>
      <c r="C18" s="124"/>
      <c r="D18" s="124"/>
      <c r="E18" s="124"/>
      <c r="F18" s="124"/>
      <c r="G18" s="236"/>
      <c r="H18" s="236"/>
      <c r="I18" s="236"/>
      <c r="J18" s="28"/>
      <c r="K18" s="1011"/>
      <c r="L18" s="1012"/>
      <c r="M18" s="1013"/>
      <c r="N18" s="380"/>
      <c r="O18" s="380"/>
      <c r="P18" s="313" t="s">
        <v>63</v>
      </c>
      <c r="Q18" s="1031" t="s">
        <v>64</v>
      </c>
      <c r="R18" s="1032" t="s">
        <v>65</v>
      </c>
      <c r="S18" s="1033">
        <v>15513559560</v>
      </c>
      <c r="T18" s="380">
        <v>14.8</v>
      </c>
      <c r="U18" s="380"/>
      <c r="V18" s="389"/>
      <c r="W18" s="877"/>
    </row>
    <row r="19" s="992" customFormat="1" ht="14.25" customHeight="1" spans="1:23">
      <c r="A19" s="373"/>
      <c r="B19" s="124"/>
      <c r="C19" s="124"/>
      <c r="D19" s="124"/>
      <c r="E19" s="124"/>
      <c r="F19" s="124"/>
      <c r="G19" s="236"/>
      <c r="H19" s="236"/>
      <c r="I19" s="236"/>
      <c r="J19" s="28" t="s">
        <v>66</v>
      </c>
      <c r="K19" s="107" t="s">
        <v>67</v>
      </c>
      <c r="L19" s="107" t="s">
        <v>23</v>
      </c>
      <c r="M19" s="108">
        <v>13903558050</v>
      </c>
      <c r="N19" s="51">
        <v>4.135</v>
      </c>
      <c r="O19" s="51"/>
      <c r="P19" s="313" t="s">
        <v>68</v>
      </c>
      <c r="Q19" s="124" t="s">
        <v>69</v>
      </c>
      <c r="R19" s="124" t="s">
        <v>26</v>
      </c>
      <c r="S19" s="380">
        <v>15935516777</v>
      </c>
      <c r="T19" s="380">
        <v>3.86</v>
      </c>
      <c r="U19" s="380"/>
      <c r="V19" s="389" t="s">
        <v>27</v>
      </c>
      <c r="W19" s="877"/>
    </row>
    <row r="20" s="991" customFormat="1" ht="14.25" customHeight="1" spans="1:23">
      <c r="A20" s="888">
        <v>2</v>
      </c>
      <c r="B20" s="889" t="s">
        <v>70</v>
      </c>
      <c r="C20" s="889">
        <v>58.34</v>
      </c>
      <c r="D20" s="889">
        <v>2098</v>
      </c>
      <c r="E20" s="889" t="s">
        <v>17</v>
      </c>
      <c r="F20" s="889" t="s">
        <v>18</v>
      </c>
      <c r="G20" s="889" t="s">
        <v>71</v>
      </c>
      <c r="H20" s="998" t="s">
        <v>72</v>
      </c>
      <c r="I20" s="998"/>
      <c r="J20" s="889" t="s">
        <v>73</v>
      </c>
      <c r="K20" s="891" t="s">
        <v>74</v>
      </c>
      <c r="L20" s="891" t="s">
        <v>75</v>
      </c>
      <c r="M20" s="892">
        <v>13835568882</v>
      </c>
      <c r="N20" s="907">
        <v>32.9</v>
      </c>
      <c r="O20" s="907">
        <v>1525.9</v>
      </c>
      <c r="P20" s="1015" t="s">
        <v>76</v>
      </c>
      <c r="Q20" s="891" t="s">
        <v>77</v>
      </c>
      <c r="R20" s="891" t="s">
        <v>78</v>
      </c>
      <c r="S20" s="904">
        <v>15234682333</v>
      </c>
      <c r="T20" s="907">
        <v>4.4</v>
      </c>
      <c r="U20" s="907"/>
      <c r="V20" s="906" t="s">
        <v>27</v>
      </c>
      <c r="W20" s="883" t="s">
        <v>79</v>
      </c>
    </row>
    <row r="21" s="991" customFormat="1" ht="14.25" customHeight="1" spans="1:23">
      <c r="A21" s="888"/>
      <c r="B21" s="889"/>
      <c r="C21" s="889"/>
      <c r="D21" s="889"/>
      <c r="E21" s="889"/>
      <c r="F21" s="889"/>
      <c r="G21" s="889"/>
      <c r="H21" s="998"/>
      <c r="I21" s="998"/>
      <c r="J21" s="889"/>
      <c r="K21" s="891"/>
      <c r="L21" s="891"/>
      <c r="M21" s="892"/>
      <c r="N21" s="907"/>
      <c r="O21" s="907"/>
      <c r="P21" s="1015"/>
      <c r="Q21" s="889" t="s">
        <v>80</v>
      </c>
      <c r="R21" s="889" t="s">
        <v>81</v>
      </c>
      <c r="S21" s="889">
        <v>13453599633</v>
      </c>
      <c r="T21" s="907"/>
      <c r="U21" s="907"/>
      <c r="V21" s="906"/>
      <c r="W21" s="883"/>
    </row>
    <row r="22" s="991" customFormat="1" ht="14.25" customHeight="1" spans="1:23">
      <c r="A22" s="888"/>
      <c r="B22" s="889"/>
      <c r="C22" s="889"/>
      <c r="D22" s="889"/>
      <c r="E22" s="889"/>
      <c r="F22" s="889"/>
      <c r="G22" s="889"/>
      <c r="H22" s="998"/>
      <c r="I22" s="998"/>
      <c r="J22" s="889"/>
      <c r="K22" s="891"/>
      <c r="L22" s="891"/>
      <c r="M22" s="892"/>
      <c r="N22" s="907"/>
      <c r="O22" s="907"/>
      <c r="P22" s="1015" t="s">
        <v>82</v>
      </c>
      <c r="Q22" s="891" t="s">
        <v>83</v>
      </c>
      <c r="R22" s="891" t="s">
        <v>78</v>
      </c>
      <c r="S22" s="904">
        <v>13835544489</v>
      </c>
      <c r="T22" s="904">
        <v>8.6</v>
      </c>
      <c r="U22" s="904"/>
      <c r="V22" s="906"/>
      <c r="W22" s="883"/>
    </row>
    <row r="23" s="991" customFormat="1" ht="14.25" customHeight="1" spans="1:23">
      <c r="A23" s="888"/>
      <c r="B23" s="889"/>
      <c r="C23" s="889"/>
      <c r="D23" s="889"/>
      <c r="E23" s="889"/>
      <c r="F23" s="889"/>
      <c r="G23" s="889"/>
      <c r="H23" s="998"/>
      <c r="I23" s="998"/>
      <c r="J23" s="889"/>
      <c r="K23" s="891"/>
      <c r="L23" s="891"/>
      <c r="M23" s="892"/>
      <c r="N23" s="907"/>
      <c r="O23" s="907"/>
      <c r="P23" s="1015"/>
      <c r="Q23" s="889" t="s">
        <v>84</v>
      </c>
      <c r="R23" s="889" t="s">
        <v>85</v>
      </c>
      <c r="S23" s="889">
        <v>18003551840</v>
      </c>
      <c r="T23" s="904"/>
      <c r="U23" s="904"/>
      <c r="V23" s="906"/>
      <c r="W23" s="883"/>
    </row>
    <row r="24" s="991" customFormat="1" ht="14.25" customHeight="1" spans="1:23">
      <c r="A24" s="888"/>
      <c r="B24" s="889"/>
      <c r="C24" s="889"/>
      <c r="D24" s="889"/>
      <c r="E24" s="889"/>
      <c r="F24" s="889"/>
      <c r="G24" s="889"/>
      <c r="H24" s="998"/>
      <c r="I24" s="998"/>
      <c r="J24" s="889"/>
      <c r="K24" s="891"/>
      <c r="L24" s="891"/>
      <c r="M24" s="892"/>
      <c r="N24" s="907"/>
      <c r="O24" s="907"/>
      <c r="P24" s="1015" t="s">
        <v>86</v>
      </c>
      <c r="Q24" s="891" t="s">
        <v>87</v>
      </c>
      <c r="R24" s="891" t="s">
        <v>78</v>
      </c>
      <c r="S24" s="904">
        <v>13663654990</v>
      </c>
      <c r="T24" s="904">
        <v>18.6</v>
      </c>
      <c r="U24" s="907"/>
      <c r="V24" s="906"/>
      <c r="W24" s="883"/>
    </row>
    <row r="25" s="991" customFormat="1" ht="14.25" customHeight="1" spans="1:23">
      <c r="A25" s="888"/>
      <c r="B25" s="889"/>
      <c r="C25" s="889"/>
      <c r="D25" s="889"/>
      <c r="E25" s="889"/>
      <c r="F25" s="889"/>
      <c r="G25" s="889"/>
      <c r="H25" s="998"/>
      <c r="I25" s="998"/>
      <c r="J25" s="889"/>
      <c r="K25" s="891"/>
      <c r="L25" s="891"/>
      <c r="M25" s="892"/>
      <c r="N25" s="907"/>
      <c r="O25" s="907"/>
      <c r="P25" s="1015"/>
      <c r="Q25" s="889" t="s">
        <v>88</v>
      </c>
      <c r="R25" s="889" t="s">
        <v>85</v>
      </c>
      <c r="S25" s="889">
        <v>13994654228</v>
      </c>
      <c r="T25" s="904"/>
      <c r="U25" s="907"/>
      <c r="V25" s="906"/>
      <c r="W25" s="883"/>
    </row>
    <row r="26" s="991" customFormat="1" ht="14.25" customHeight="1" spans="1:23">
      <c r="A26" s="888"/>
      <c r="B26" s="889"/>
      <c r="C26" s="889"/>
      <c r="D26" s="889"/>
      <c r="E26" s="889"/>
      <c r="F26" s="889"/>
      <c r="G26" s="889"/>
      <c r="H26" s="998"/>
      <c r="I26" s="998"/>
      <c r="J26" s="889"/>
      <c r="K26" s="891"/>
      <c r="L26" s="891"/>
      <c r="M26" s="892"/>
      <c r="N26" s="907"/>
      <c r="O26" s="907"/>
      <c r="P26" s="1015" t="s">
        <v>89</v>
      </c>
      <c r="Q26" s="891" t="s">
        <v>90</v>
      </c>
      <c r="R26" s="891" t="s">
        <v>78</v>
      </c>
      <c r="S26" s="904">
        <v>13233363109</v>
      </c>
      <c r="T26" s="907">
        <v>8.8</v>
      </c>
      <c r="U26" s="904"/>
      <c r="V26" s="906"/>
      <c r="W26" s="883"/>
    </row>
    <row r="27" s="991" customFormat="1" ht="14.25" customHeight="1" spans="1:23">
      <c r="A27" s="888"/>
      <c r="B27" s="889"/>
      <c r="C27" s="889"/>
      <c r="D27" s="889"/>
      <c r="E27" s="889"/>
      <c r="F27" s="889"/>
      <c r="G27" s="889"/>
      <c r="H27" s="998"/>
      <c r="I27" s="998"/>
      <c r="J27" s="889"/>
      <c r="K27" s="891"/>
      <c r="L27" s="891"/>
      <c r="M27" s="892"/>
      <c r="N27" s="907"/>
      <c r="O27" s="907"/>
      <c r="P27" s="1015"/>
      <c r="Q27" s="889" t="s">
        <v>91</v>
      </c>
      <c r="R27" s="889" t="s">
        <v>81</v>
      </c>
      <c r="S27" s="889">
        <v>18703459460</v>
      </c>
      <c r="T27" s="907"/>
      <c r="U27" s="904"/>
      <c r="V27" s="906"/>
      <c r="W27" s="883"/>
    </row>
    <row r="28" s="992" customFormat="1" ht="14.25" customHeight="1" spans="1:23">
      <c r="A28" s="373"/>
      <c r="B28" s="124"/>
      <c r="C28" s="124"/>
      <c r="D28" s="124"/>
      <c r="E28" s="124"/>
      <c r="F28" s="124"/>
      <c r="G28" s="124"/>
      <c r="H28" s="236"/>
      <c r="I28" s="236"/>
      <c r="J28" s="124" t="s">
        <v>66</v>
      </c>
      <c r="K28" s="124" t="s">
        <v>92</v>
      </c>
      <c r="L28" s="325" t="s">
        <v>93</v>
      </c>
      <c r="M28" s="325">
        <v>18035529555</v>
      </c>
      <c r="N28" s="325">
        <v>25.44</v>
      </c>
      <c r="O28" s="325">
        <v>343.1</v>
      </c>
      <c r="P28" s="1014" t="s">
        <v>94</v>
      </c>
      <c r="Q28" s="124" t="s">
        <v>95</v>
      </c>
      <c r="R28" s="124" t="s">
        <v>26</v>
      </c>
      <c r="S28" s="380">
        <v>18735586567</v>
      </c>
      <c r="T28" s="380">
        <v>8</v>
      </c>
      <c r="U28" s="380"/>
      <c r="V28" s="389" t="s">
        <v>27</v>
      </c>
      <c r="W28" s="877"/>
    </row>
    <row r="29" s="992" customFormat="1" ht="14.25" customHeight="1" spans="1:23">
      <c r="A29" s="373"/>
      <c r="B29" s="124"/>
      <c r="C29" s="124"/>
      <c r="D29" s="124"/>
      <c r="E29" s="124"/>
      <c r="F29" s="124"/>
      <c r="G29" s="124"/>
      <c r="H29" s="236"/>
      <c r="I29" s="236"/>
      <c r="J29" s="124"/>
      <c r="K29" s="124"/>
      <c r="L29" s="325"/>
      <c r="M29" s="325"/>
      <c r="N29" s="325"/>
      <c r="O29" s="325"/>
      <c r="P29" s="1014" t="s">
        <v>96</v>
      </c>
      <c r="Q29" s="124" t="s">
        <v>97</v>
      </c>
      <c r="R29" s="124" t="s">
        <v>26</v>
      </c>
      <c r="S29" s="380">
        <v>13593286544</v>
      </c>
      <c r="T29" s="380">
        <v>17.81</v>
      </c>
      <c r="U29" s="380"/>
      <c r="V29" s="389"/>
      <c r="W29" s="877"/>
    </row>
    <row r="30" s="992" customFormat="1" ht="14.25" customHeight="1" spans="1:23">
      <c r="A30" s="373">
        <v>3</v>
      </c>
      <c r="B30" s="124" t="s">
        <v>98</v>
      </c>
      <c r="C30" s="124">
        <v>82.958</v>
      </c>
      <c r="D30" s="124">
        <v>1655</v>
      </c>
      <c r="E30" s="124" t="s">
        <v>99</v>
      </c>
      <c r="F30" s="124" t="s">
        <v>100</v>
      </c>
      <c r="G30" s="325" t="s">
        <v>101</v>
      </c>
      <c r="H30" s="124" t="s">
        <v>102</v>
      </c>
      <c r="I30" s="124"/>
      <c r="J30" s="889" t="s">
        <v>103</v>
      </c>
      <c r="K30" s="891" t="s">
        <v>104</v>
      </c>
      <c r="L30" s="891" t="s">
        <v>105</v>
      </c>
      <c r="M30" s="892">
        <v>18636585557</v>
      </c>
      <c r="N30" s="325">
        <v>26.44</v>
      </c>
      <c r="O30" s="907">
        <v>1000.1</v>
      </c>
      <c r="P30" s="1015" t="s">
        <v>106</v>
      </c>
      <c r="Q30" s="891" t="s">
        <v>107</v>
      </c>
      <c r="R30" s="891" t="s">
        <v>81</v>
      </c>
      <c r="S30" s="892">
        <v>13835505195</v>
      </c>
      <c r="T30" s="907">
        <v>12</v>
      </c>
      <c r="U30" s="907"/>
      <c r="V30" s="389" t="s">
        <v>27</v>
      </c>
      <c r="W30" s="877" t="s">
        <v>108</v>
      </c>
    </row>
    <row r="31" s="991" customFormat="1" ht="14.25" customHeight="1" spans="1:23">
      <c r="A31" s="888"/>
      <c r="B31" s="889"/>
      <c r="C31" s="889"/>
      <c r="D31" s="889"/>
      <c r="E31" s="889"/>
      <c r="F31" s="889"/>
      <c r="G31" s="999"/>
      <c r="H31" s="889"/>
      <c r="I31" s="889"/>
      <c r="J31" s="889"/>
      <c r="K31" s="891"/>
      <c r="L31" s="891"/>
      <c r="M31" s="892"/>
      <c r="N31" s="325"/>
      <c r="O31" s="907"/>
      <c r="P31" s="1015" t="s">
        <v>109</v>
      </c>
      <c r="Q31" s="891" t="s">
        <v>110</v>
      </c>
      <c r="R31" s="891" t="s">
        <v>81</v>
      </c>
      <c r="S31" s="905">
        <v>18935555813</v>
      </c>
      <c r="T31" s="907">
        <v>4</v>
      </c>
      <c r="U31" s="907"/>
      <c r="V31" s="906"/>
      <c r="W31" s="883"/>
    </row>
    <row r="32" s="991" customFormat="1" ht="14.25" customHeight="1" spans="1:23">
      <c r="A32" s="888"/>
      <c r="B32" s="889"/>
      <c r="C32" s="889"/>
      <c r="D32" s="889"/>
      <c r="E32" s="889"/>
      <c r="F32" s="889"/>
      <c r="G32" s="999"/>
      <c r="H32" s="889"/>
      <c r="I32" s="889"/>
      <c r="J32" s="889" t="s">
        <v>111</v>
      </c>
      <c r="K32" s="891" t="s">
        <v>112</v>
      </c>
      <c r="L32" s="958" t="s">
        <v>113</v>
      </c>
      <c r="M32" s="892">
        <v>18835167839</v>
      </c>
      <c r="N32" s="907"/>
      <c r="O32" s="907"/>
      <c r="P32" s="1016" t="s">
        <v>109</v>
      </c>
      <c r="Q32" s="998" t="s">
        <v>110</v>
      </c>
      <c r="R32" s="998" t="s">
        <v>81</v>
      </c>
      <c r="S32" s="998">
        <v>18935555813</v>
      </c>
      <c r="T32" s="907"/>
      <c r="U32" s="907"/>
      <c r="V32" s="906"/>
      <c r="W32" s="883"/>
    </row>
    <row r="33" s="991" customFormat="1" ht="14.25" customHeight="1" spans="1:23">
      <c r="A33" s="888"/>
      <c r="B33" s="889"/>
      <c r="C33" s="889"/>
      <c r="D33" s="889"/>
      <c r="E33" s="889"/>
      <c r="F33" s="889"/>
      <c r="G33" s="999"/>
      <c r="H33" s="889"/>
      <c r="I33" s="889"/>
      <c r="J33" s="889"/>
      <c r="K33" s="891"/>
      <c r="L33" s="958"/>
      <c r="M33" s="892"/>
      <c r="N33" s="907"/>
      <c r="O33" s="907"/>
      <c r="P33" s="1016" t="s">
        <v>114</v>
      </c>
      <c r="Q33" s="889" t="s">
        <v>115</v>
      </c>
      <c r="R33" s="998" t="s">
        <v>81</v>
      </c>
      <c r="S33" s="889">
        <v>13935573506</v>
      </c>
      <c r="T33" s="907"/>
      <c r="U33" s="907"/>
      <c r="V33" s="906"/>
      <c r="W33" s="883"/>
    </row>
    <row r="34" s="991" customFormat="1" ht="14.25" customHeight="1" spans="1:23">
      <c r="A34" s="888"/>
      <c r="B34" s="889"/>
      <c r="C34" s="889"/>
      <c r="D34" s="889"/>
      <c r="E34" s="889"/>
      <c r="F34" s="889"/>
      <c r="G34" s="999"/>
      <c r="H34" s="889"/>
      <c r="I34" s="889"/>
      <c r="J34" s="889"/>
      <c r="K34" s="891"/>
      <c r="L34" s="958"/>
      <c r="M34" s="892"/>
      <c r="N34" s="907"/>
      <c r="O34" s="907"/>
      <c r="P34" s="1016" t="s">
        <v>116</v>
      </c>
      <c r="Q34" s="889" t="s">
        <v>117</v>
      </c>
      <c r="R34" s="998" t="s">
        <v>81</v>
      </c>
      <c r="S34" s="889">
        <v>15536169955</v>
      </c>
      <c r="T34" s="907">
        <v>11</v>
      </c>
      <c r="U34" s="907"/>
      <c r="V34" s="906"/>
      <c r="W34" s="883"/>
    </row>
    <row r="35" s="991" customFormat="1" ht="14.25" customHeight="1" spans="1:23">
      <c r="A35" s="888"/>
      <c r="B35" s="889"/>
      <c r="C35" s="889"/>
      <c r="D35" s="889"/>
      <c r="E35" s="889"/>
      <c r="F35" s="889"/>
      <c r="G35" s="999"/>
      <c r="H35" s="889"/>
      <c r="I35" s="889"/>
      <c r="J35" s="889"/>
      <c r="K35" s="891"/>
      <c r="L35" s="958"/>
      <c r="M35" s="892"/>
      <c r="N35" s="907"/>
      <c r="O35" s="907"/>
      <c r="P35" s="1016" t="s">
        <v>118</v>
      </c>
      <c r="Q35" s="891" t="s">
        <v>119</v>
      </c>
      <c r="R35" s="998" t="s">
        <v>81</v>
      </c>
      <c r="S35" s="889">
        <v>18634552678</v>
      </c>
      <c r="T35" s="907">
        <v>9</v>
      </c>
      <c r="U35" s="907"/>
      <c r="V35" s="906"/>
      <c r="W35" s="883"/>
    </row>
    <row r="36" s="992" customFormat="1" ht="14.25" customHeight="1" spans="1:23">
      <c r="A36" s="373"/>
      <c r="B36" s="124"/>
      <c r="C36" s="124"/>
      <c r="D36" s="124"/>
      <c r="E36" s="124"/>
      <c r="F36" s="124"/>
      <c r="G36" s="325"/>
      <c r="H36" s="124"/>
      <c r="I36" s="124"/>
      <c r="J36" s="124" t="s">
        <v>66</v>
      </c>
      <c r="K36" s="124" t="s">
        <v>120</v>
      </c>
      <c r="L36" s="124" t="s">
        <v>93</v>
      </c>
      <c r="M36" s="380">
        <v>13935569475</v>
      </c>
      <c r="N36" s="380">
        <v>38.295</v>
      </c>
      <c r="O36" s="380">
        <v>519.2</v>
      </c>
      <c r="P36" s="1014" t="s">
        <v>121</v>
      </c>
      <c r="Q36" s="124" t="s">
        <v>122</v>
      </c>
      <c r="R36" s="124" t="s">
        <v>26</v>
      </c>
      <c r="S36" s="380">
        <v>18735535333</v>
      </c>
      <c r="T36" s="380">
        <v>4</v>
      </c>
      <c r="U36" s="380"/>
      <c r="V36" s="389" t="s">
        <v>27</v>
      </c>
      <c r="W36" s="877"/>
    </row>
    <row r="37" s="992" customFormat="1" ht="14.25" customHeight="1" spans="1:23">
      <c r="A37" s="373"/>
      <c r="B37" s="124"/>
      <c r="C37" s="124"/>
      <c r="D37" s="124"/>
      <c r="E37" s="124"/>
      <c r="F37" s="124"/>
      <c r="G37" s="325"/>
      <c r="H37" s="124"/>
      <c r="I37" s="124"/>
      <c r="J37" s="124"/>
      <c r="K37" s="124"/>
      <c r="L37" s="124"/>
      <c r="M37" s="380"/>
      <c r="N37" s="380"/>
      <c r="O37" s="380"/>
      <c r="P37" s="1014" t="s">
        <v>123</v>
      </c>
      <c r="Q37" s="309" t="s">
        <v>124</v>
      </c>
      <c r="R37" s="124" t="s">
        <v>26</v>
      </c>
      <c r="S37" s="380">
        <v>15635570270</v>
      </c>
      <c r="T37" s="380">
        <v>12</v>
      </c>
      <c r="U37" s="380"/>
      <c r="V37" s="389"/>
      <c r="W37" s="877"/>
    </row>
    <row r="38" s="992" customFormat="1" ht="14.25" customHeight="1" spans="1:23">
      <c r="A38" s="373"/>
      <c r="B38" s="124"/>
      <c r="C38" s="124"/>
      <c r="D38" s="124"/>
      <c r="E38" s="124"/>
      <c r="F38" s="124"/>
      <c r="G38" s="325"/>
      <c r="H38" s="124"/>
      <c r="I38" s="124"/>
      <c r="J38" s="124"/>
      <c r="K38" s="124"/>
      <c r="L38" s="124"/>
      <c r="M38" s="380"/>
      <c r="N38" s="380"/>
      <c r="O38" s="380"/>
      <c r="P38" s="313" t="s">
        <v>125</v>
      </c>
      <c r="Q38" s="124" t="s">
        <v>126</v>
      </c>
      <c r="R38" s="124" t="s">
        <v>26</v>
      </c>
      <c r="S38" s="380">
        <v>15835555660</v>
      </c>
      <c r="T38" s="380">
        <v>2</v>
      </c>
      <c r="U38" s="380"/>
      <c r="V38" s="389"/>
      <c r="W38" s="877"/>
    </row>
    <row r="39" s="992" customFormat="1" ht="14.25" customHeight="1" spans="1:23">
      <c r="A39" s="373"/>
      <c r="B39" s="124"/>
      <c r="C39" s="124"/>
      <c r="D39" s="124"/>
      <c r="E39" s="124"/>
      <c r="F39" s="124"/>
      <c r="G39" s="325"/>
      <c r="H39" s="124"/>
      <c r="I39" s="124"/>
      <c r="J39" s="124"/>
      <c r="K39" s="124"/>
      <c r="L39" s="124"/>
      <c r="M39" s="380"/>
      <c r="N39" s="380"/>
      <c r="O39" s="380"/>
      <c r="P39" s="313" t="s">
        <v>68</v>
      </c>
      <c r="Q39" s="124" t="s">
        <v>69</v>
      </c>
      <c r="R39" s="124" t="s">
        <v>26</v>
      </c>
      <c r="S39" s="380">
        <v>15935516777</v>
      </c>
      <c r="T39" s="380">
        <v>1</v>
      </c>
      <c r="U39" s="380"/>
      <c r="V39" s="389"/>
      <c r="W39" s="877"/>
    </row>
    <row r="40" s="991" customFormat="1" ht="14.25" customHeight="1" spans="1:23">
      <c r="A40" s="888">
        <v>4</v>
      </c>
      <c r="B40" s="889" t="s">
        <v>127</v>
      </c>
      <c r="C40" s="889">
        <v>5.09</v>
      </c>
      <c r="D40" s="889">
        <v>2695</v>
      </c>
      <c r="E40" s="889" t="s">
        <v>17</v>
      </c>
      <c r="F40" s="889" t="s">
        <v>18</v>
      </c>
      <c r="G40" s="889" t="s">
        <v>128</v>
      </c>
      <c r="H40" s="889" t="s">
        <v>72</v>
      </c>
      <c r="I40" s="889"/>
      <c r="J40" s="124" t="s">
        <v>66</v>
      </c>
      <c r="K40" s="124" t="s">
        <v>129</v>
      </c>
      <c r="L40" s="124" t="s">
        <v>130</v>
      </c>
      <c r="M40" s="380">
        <v>18534599809</v>
      </c>
      <c r="N40" s="380">
        <v>26.805</v>
      </c>
      <c r="O40" s="380"/>
      <c r="P40" s="313" t="s">
        <v>68</v>
      </c>
      <c r="Q40" s="124" t="s">
        <v>69</v>
      </c>
      <c r="R40" s="124" t="s">
        <v>26</v>
      </c>
      <c r="S40" s="380">
        <v>15935516777</v>
      </c>
      <c r="T40" s="380">
        <v>2</v>
      </c>
      <c r="U40" s="380"/>
      <c r="V40" s="906" t="s">
        <v>27</v>
      </c>
      <c r="W40" s="883" t="s">
        <v>28</v>
      </c>
    </row>
    <row r="41" s="991" customFormat="1" ht="14.25" customHeight="1" spans="1:23">
      <c r="A41" s="888"/>
      <c r="B41" s="889"/>
      <c r="C41" s="889"/>
      <c r="D41" s="889"/>
      <c r="E41" s="889"/>
      <c r="F41" s="889"/>
      <c r="G41" s="889"/>
      <c r="H41" s="889"/>
      <c r="I41" s="889"/>
      <c r="J41" s="124"/>
      <c r="K41" s="124"/>
      <c r="L41" s="124"/>
      <c r="M41" s="380"/>
      <c r="N41" s="380"/>
      <c r="O41" s="380"/>
      <c r="P41" s="313" t="s">
        <v>125</v>
      </c>
      <c r="Q41" s="124" t="s">
        <v>126</v>
      </c>
      <c r="R41" s="124" t="s">
        <v>26</v>
      </c>
      <c r="S41" s="380">
        <v>15835555660</v>
      </c>
      <c r="T41" s="380">
        <v>10</v>
      </c>
      <c r="U41" s="380"/>
      <c r="V41" s="906"/>
      <c r="W41" s="883"/>
    </row>
    <row r="42" s="991" customFormat="1" ht="14.25" customHeight="1" spans="1:23">
      <c r="A42" s="888"/>
      <c r="B42" s="889"/>
      <c r="C42" s="889"/>
      <c r="D42" s="889"/>
      <c r="E42" s="889"/>
      <c r="F42" s="889"/>
      <c r="G42" s="889"/>
      <c r="H42" s="889"/>
      <c r="I42" s="889"/>
      <c r="J42" s="124"/>
      <c r="K42" s="124"/>
      <c r="L42" s="124"/>
      <c r="M42" s="380"/>
      <c r="N42" s="380"/>
      <c r="O42" s="380"/>
      <c r="P42" s="313" t="s">
        <v>131</v>
      </c>
      <c r="Q42" s="124" t="s">
        <v>132</v>
      </c>
      <c r="R42" s="124" t="s">
        <v>26</v>
      </c>
      <c r="S42" s="380">
        <v>18703450401</v>
      </c>
      <c r="T42" s="380">
        <v>17.21</v>
      </c>
      <c r="U42" s="380"/>
      <c r="V42" s="906"/>
      <c r="W42" s="883"/>
    </row>
    <row r="43" s="991" customFormat="1" ht="14.25" customHeight="1" spans="1:23">
      <c r="A43" s="888"/>
      <c r="B43" s="889"/>
      <c r="C43" s="889"/>
      <c r="D43" s="889"/>
      <c r="E43" s="889"/>
      <c r="F43" s="889"/>
      <c r="G43" s="889"/>
      <c r="H43" s="889"/>
      <c r="I43" s="889"/>
      <c r="J43" s="124"/>
      <c r="K43" s="124"/>
      <c r="L43" s="124"/>
      <c r="M43" s="380"/>
      <c r="N43" s="380"/>
      <c r="O43" s="380"/>
      <c r="P43" s="313" t="s">
        <v>96</v>
      </c>
      <c r="Q43" s="124" t="s">
        <v>97</v>
      </c>
      <c r="R43" s="124" t="s">
        <v>26</v>
      </c>
      <c r="S43" s="380">
        <v>13593286544</v>
      </c>
      <c r="T43" s="380">
        <v>0.5</v>
      </c>
      <c r="U43" s="380"/>
      <c r="V43" s="906"/>
      <c r="W43" s="883"/>
    </row>
    <row r="44" s="992" customFormat="1" ht="14.25" customHeight="1" spans="1:23">
      <c r="A44" s="373"/>
      <c r="B44" s="124"/>
      <c r="C44" s="124"/>
      <c r="D44" s="124"/>
      <c r="E44" s="124"/>
      <c r="F44" s="124"/>
      <c r="G44" s="124"/>
      <c r="H44" s="124"/>
      <c r="I44" s="124"/>
      <c r="J44" s="1017" t="s">
        <v>133</v>
      </c>
      <c r="K44" s="1017" t="s">
        <v>134</v>
      </c>
      <c r="L44" s="1018" t="s">
        <v>135</v>
      </c>
      <c r="M44" s="1019">
        <v>13903517739</v>
      </c>
      <c r="N44" s="325" t="s">
        <v>136</v>
      </c>
      <c r="O44" s="325"/>
      <c r="P44" s="1020" t="s">
        <v>137</v>
      </c>
      <c r="Q44" s="309" t="s">
        <v>138</v>
      </c>
      <c r="R44" s="309" t="s">
        <v>139</v>
      </c>
      <c r="S44" s="1034">
        <v>18035509298</v>
      </c>
      <c r="T44" s="380">
        <v>35.7</v>
      </c>
      <c r="U44" s="380"/>
      <c r="V44" s="389" t="s">
        <v>27</v>
      </c>
      <c r="W44" s="877"/>
    </row>
    <row r="45" s="992" customFormat="1" ht="14.25" customHeight="1" spans="1:23">
      <c r="A45" s="373"/>
      <c r="B45" s="124"/>
      <c r="C45" s="124"/>
      <c r="D45" s="124"/>
      <c r="E45" s="124"/>
      <c r="F45" s="124"/>
      <c r="G45" s="124"/>
      <c r="H45" s="124"/>
      <c r="I45" s="124"/>
      <c r="J45" s="1021"/>
      <c r="K45" s="1021"/>
      <c r="L45" s="1019"/>
      <c r="M45" s="1019"/>
      <c r="N45" s="325"/>
      <c r="O45" s="325"/>
      <c r="P45" s="1020" t="s">
        <v>140</v>
      </c>
      <c r="Q45" s="309" t="s">
        <v>141</v>
      </c>
      <c r="R45" s="309" t="s">
        <v>139</v>
      </c>
      <c r="S45" s="124" t="s">
        <v>142</v>
      </c>
      <c r="T45" s="1035" t="s">
        <v>143</v>
      </c>
      <c r="U45" s="380"/>
      <c r="V45" s="389"/>
      <c r="W45" s="877"/>
    </row>
    <row r="46" s="992" customFormat="1" ht="14.25" customHeight="1" spans="1:23">
      <c r="A46" s="373"/>
      <c r="B46" s="124"/>
      <c r="C46" s="124"/>
      <c r="D46" s="124"/>
      <c r="E46" s="124"/>
      <c r="F46" s="124"/>
      <c r="G46" s="124"/>
      <c r="H46" s="124"/>
      <c r="I46" s="124"/>
      <c r="J46" s="1021"/>
      <c r="K46" s="1021"/>
      <c r="L46" s="1019"/>
      <c r="M46" s="1019"/>
      <c r="N46" s="325"/>
      <c r="O46" s="325"/>
      <c r="P46" s="1020" t="s">
        <v>144</v>
      </c>
      <c r="Q46" s="309" t="s">
        <v>145</v>
      </c>
      <c r="R46" s="309" t="s">
        <v>139</v>
      </c>
      <c r="S46" s="1034">
        <v>15035588045</v>
      </c>
      <c r="T46" s="1035" t="s">
        <v>146</v>
      </c>
      <c r="U46" s="380"/>
      <c r="V46" s="389"/>
      <c r="W46" s="877"/>
    </row>
    <row r="47" s="993" customFormat="1" ht="14.25" customHeight="1" spans="1:23">
      <c r="A47" s="27"/>
      <c r="B47" s="28"/>
      <c r="C47" s="28"/>
      <c r="D47" s="28"/>
      <c r="E47" s="28"/>
      <c r="F47" s="28"/>
      <c r="G47" s="28"/>
      <c r="H47" s="28"/>
      <c r="I47" s="28"/>
      <c r="J47" s="28" t="s">
        <v>58</v>
      </c>
      <c r="K47" s="28" t="s">
        <v>147</v>
      </c>
      <c r="L47" s="28" t="s">
        <v>148</v>
      </c>
      <c r="M47" s="51">
        <v>13513554578</v>
      </c>
      <c r="N47" s="51">
        <v>24.306</v>
      </c>
      <c r="O47" s="51">
        <v>362.4</v>
      </c>
      <c r="P47" s="313" t="s">
        <v>149</v>
      </c>
      <c r="Q47" s="1022" t="s">
        <v>150</v>
      </c>
      <c r="R47" s="1022" t="s">
        <v>26</v>
      </c>
      <c r="S47" s="710">
        <v>13403556887</v>
      </c>
      <c r="T47" s="51">
        <v>20</v>
      </c>
      <c r="U47" s="51"/>
      <c r="V47" s="69" t="s">
        <v>27</v>
      </c>
      <c r="W47" s="880"/>
    </row>
    <row r="48" s="993" customFormat="1" ht="14.25" customHeight="1" spans="1:23">
      <c r="A48" s="27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51"/>
      <c r="N48" s="51"/>
      <c r="O48" s="51"/>
      <c r="P48" s="1022" t="s">
        <v>151</v>
      </c>
      <c r="Q48" s="695" t="s">
        <v>152</v>
      </c>
      <c r="R48" s="1022" t="s">
        <v>153</v>
      </c>
      <c r="S48" s="710">
        <v>18649558604</v>
      </c>
      <c r="T48" s="51">
        <v>3.4</v>
      </c>
      <c r="U48" s="51"/>
      <c r="V48" s="69"/>
      <c r="W48" s="880"/>
    </row>
    <row r="49" s="993" customFormat="1" ht="14.25" customHeight="1" spans="1:23">
      <c r="A49" s="27"/>
      <c r="B49" s="28"/>
      <c r="C49" s="28"/>
      <c r="D49" s="28"/>
      <c r="E49" s="28"/>
      <c r="F49" s="28"/>
      <c r="G49" s="28"/>
      <c r="H49" s="28"/>
      <c r="I49" s="28"/>
      <c r="J49" s="28" t="s">
        <v>154</v>
      </c>
      <c r="K49" s="28" t="s">
        <v>155</v>
      </c>
      <c r="L49" s="28" t="s">
        <v>23</v>
      </c>
      <c r="M49" s="51">
        <v>13934308107</v>
      </c>
      <c r="N49" s="51" t="s">
        <v>156</v>
      </c>
      <c r="O49" s="51">
        <v>1405</v>
      </c>
      <c r="P49" s="1023" t="s">
        <v>157</v>
      </c>
      <c r="Q49" s="116" t="s">
        <v>158</v>
      </c>
      <c r="R49" s="107" t="s">
        <v>153</v>
      </c>
      <c r="S49" s="108">
        <v>18235535588</v>
      </c>
      <c r="T49" s="51">
        <v>24</v>
      </c>
      <c r="U49" s="51"/>
      <c r="V49" s="69" t="s">
        <v>27</v>
      </c>
      <c r="W49" s="880"/>
    </row>
    <row r="50" s="993" customFormat="1" ht="14.25" customHeight="1" spans="1:23">
      <c r="A50" s="27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51"/>
      <c r="N50" s="51"/>
      <c r="O50" s="51"/>
      <c r="P50" s="1023" t="s">
        <v>159</v>
      </c>
      <c r="Q50" s="107" t="s">
        <v>160</v>
      </c>
      <c r="R50" s="107" t="s">
        <v>153</v>
      </c>
      <c r="S50" s="108">
        <v>18636580330</v>
      </c>
      <c r="T50" s="51">
        <v>12.5</v>
      </c>
      <c r="U50" s="51"/>
      <c r="V50" s="69"/>
      <c r="W50" s="880"/>
    </row>
    <row r="51" s="993" customFormat="1" ht="14.25" customHeight="1" spans="1:23">
      <c r="A51" s="27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51"/>
      <c r="N51" s="51"/>
      <c r="O51" s="51"/>
      <c r="P51" s="1023" t="s">
        <v>161</v>
      </c>
      <c r="Q51" s="107" t="s">
        <v>162</v>
      </c>
      <c r="R51" s="107" t="s">
        <v>26</v>
      </c>
      <c r="S51" s="108">
        <v>13994673307</v>
      </c>
      <c r="T51" s="51">
        <v>27.8</v>
      </c>
      <c r="U51" s="51"/>
      <c r="V51" s="69"/>
      <c r="W51" s="880"/>
    </row>
    <row r="52" s="992" customFormat="1" ht="14.25" customHeight="1" spans="1:23">
      <c r="A52" s="373">
        <v>5</v>
      </c>
      <c r="B52" s="124" t="s">
        <v>163</v>
      </c>
      <c r="C52" s="124">
        <v>100.5</v>
      </c>
      <c r="D52" s="124">
        <v>2283</v>
      </c>
      <c r="E52" s="124" t="s">
        <v>164</v>
      </c>
      <c r="F52" s="124" t="s">
        <v>100</v>
      </c>
      <c r="G52" s="325" t="s">
        <v>165</v>
      </c>
      <c r="H52" s="236" t="s">
        <v>166</v>
      </c>
      <c r="I52" s="124"/>
      <c r="J52" s="28" t="s">
        <v>167</v>
      </c>
      <c r="K52" s="28" t="s">
        <v>168</v>
      </c>
      <c r="L52" s="28" t="s">
        <v>23</v>
      </c>
      <c r="M52" s="51">
        <v>18636589022</v>
      </c>
      <c r="N52" s="124">
        <v>100.5</v>
      </c>
      <c r="O52" s="124">
        <v>2120.9</v>
      </c>
      <c r="P52" s="1023" t="s">
        <v>169</v>
      </c>
      <c r="Q52" s="110" t="s">
        <v>170</v>
      </c>
      <c r="R52" s="110" t="s">
        <v>26</v>
      </c>
      <c r="S52" s="134">
        <v>18903453326</v>
      </c>
      <c r="T52" s="668">
        <v>6</v>
      </c>
      <c r="U52" s="668"/>
      <c r="V52" s="389" t="s">
        <v>27</v>
      </c>
      <c r="W52" s="877" t="s">
        <v>171</v>
      </c>
    </row>
    <row r="53" s="992" customFormat="1" ht="14.25" customHeight="1" spans="1:23">
      <c r="A53" s="373"/>
      <c r="B53" s="124"/>
      <c r="C53" s="124"/>
      <c r="D53" s="124"/>
      <c r="E53" s="124"/>
      <c r="F53" s="124"/>
      <c r="G53" s="325"/>
      <c r="H53" s="236"/>
      <c r="I53" s="124"/>
      <c r="J53" s="28"/>
      <c r="K53" s="28"/>
      <c r="L53" s="28"/>
      <c r="M53" s="51"/>
      <c r="N53" s="124"/>
      <c r="O53" s="124"/>
      <c r="P53" s="1023" t="s">
        <v>172</v>
      </c>
      <c r="Q53" s="110" t="s">
        <v>173</v>
      </c>
      <c r="R53" s="110" t="s">
        <v>153</v>
      </c>
      <c r="S53" s="134">
        <v>13453522604</v>
      </c>
      <c r="T53" s="668">
        <v>25</v>
      </c>
      <c r="U53" s="668"/>
      <c r="V53" s="389"/>
      <c r="W53" s="877"/>
    </row>
    <row r="54" s="992" customFormat="1" ht="14.25" customHeight="1" spans="1:23">
      <c r="A54" s="373"/>
      <c r="B54" s="124"/>
      <c r="C54" s="124"/>
      <c r="D54" s="124"/>
      <c r="E54" s="124"/>
      <c r="F54" s="124"/>
      <c r="G54" s="325"/>
      <c r="H54" s="236"/>
      <c r="I54" s="124"/>
      <c r="J54" s="28"/>
      <c r="K54" s="28"/>
      <c r="L54" s="28"/>
      <c r="M54" s="51"/>
      <c r="N54" s="124"/>
      <c r="O54" s="124"/>
      <c r="P54" s="1023" t="s">
        <v>174</v>
      </c>
      <c r="Q54" s="110" t="s">
        <v>175</v>
      </c>
      <c r="R54" s="110" t="s">
        <v>26</v>
      </c>
      <c r="S54" s="134">
        <v>18636564989</v>
      </c>
      <c r="T54" s="668">
        <v>13</v>
      </c>
      <c r="U54" s="668"/>
      <c r="V54" s="389"/>
      <c r="W54" s="877"/>
    </row>
    <row r="55" s="992" customFormat="1" ht="14.25" customHeight="1" spans="1:23">
      <c r="A55" s="373"/>
      <c r="B55" s="124"/>
      <c r="C55" s="124"/>
      <c r="D55" s="124"/>
      <c r="E55" s="124"/>
      <c r="F55" s="124"/>
      <c r="G55" s="325"/>
      <c r="H55" s="236"/>
      <c r="I55" s="124"/>
      <c r="J55" s="28"/>
      <c r="K55" s="28"/>
      <c r="L55" s="28"/>
      <c r="M55" s="51"/>
      <c r="N55" s="124"/>
      <c r="O55" s="124"/>
      <c r="P55" s="1023" t="s">
        <v>176</v>
      </c>
      <c r="Q55" s="110" t="s">
        <v>177</v>
      </c>
      <c r="R55" s="110" t="s">
        <v>153</v>
      </c>
      <c r="S55" s="134">
        <v>18234583752</v>
      </c>
      <c r="T55" s="668">
        <v>19</v>
      </c>
      <c r="U55" s="668"/>
      <c r="V55" s="389"/>
      <c r="W55" s="877"/>
    </row>
    <row r="56" s="992" customFormat="1" ht="14.25" customHeight="1" spans="1:23">
      <c r="A56" s="373"/>
      <c r="B56" s="124"/>
      <c r="C56" s="124"/>
      <c r="D56" s="124"/>
      <c r="E56" s="124"/>
      <c r="F56" s="124"/>
      <c r="G56" s="325"/>
      <c r="H56" s="236"/>
      <c r="I56" s="124"/>
      <c r="J56" s="28"/>
      <c r="K56" s="28"/>
      <c r="L56" s="28"/>
      <c r="M56" s="51"/>
      <c r="N56" s="124"/>
      <c r="O56" s="124"/>
      <c r="P56" s="1023" t="s">
        <v>178</v>
      </c>
      <c r="Q56" s="110" t="s">
        <v>179</v>
      </c>
      <c r="R56" s="110" t="s">
        <v>26</v>
      </c>
      <c r="S56" s="134">
        <v>13834293210</v>
      </c>
      <c r="T56" s="668">
        <v>30</v>
      </c>
      <c r="U56" s="668"/>
      <c r="V56" s="389"/>
      <c r="W56" s="877"/>
    </row>
    <row r="57" s="992" customFormat="1" ht="14.25" customHeight="1" spans="1:23">
      <c r="A57" s="373"/>
      <c r="B57" s="124"/>
      <c r="C57" s="124"/>
      <c r="D57" s="124"/>
      <c r="E57" s="124"/>
      <c r="F57" s="124"/>
      <c r="G57" s="325"/>
      <c r="H57" s="236"/>
      <c r="I57" s="124"/>
      <c r="J57" s="28"/>
      <c r="K57" s="28"/>
      <c r="L57" s="28"/>
      <c r="M57" s="51"/>
      <c r="N57" s="124"/>
      <c r="O57" s="124"/>
      <c r="P57" s="107" t="s">
        <v>180</v>
      </c>
      <c r="Q57" s="110" t="s">
        <v>181</v>
      </c>
      <c r="R57" s="110" t="s">
        <v>153</v>
      </c>
      <c r="S57" s="134">
        <v>13835562996</v>
      </c>
      <c r="T57" s="668">
        <v>5</v>
      </c>
      <c r="U57" s="668"/>
      <c r="V57" s="389"/>
      <c r="W57" s="877"/>
    </row>
    <row r="58" s="991" customFormat="1" ht="30" customHeight="1" spans="1:23">
      <c r="A58" s="1000">
        <v>6</v>
      </c>
      <c r="B58" s="1001" t="s">
        <v>182</v>
      </c>
      <c r="C58" s="1001">
        <v>5.09</v>
      </c>
      <c r="D58" s="1001">
        <v>565</v>
      </c>
      <c r="E58" s="1001" t="s">
        <v>17</v>
      </c>
      <c r="F58" s="1001" t="s">
        <v>18</v>
      </c>
      <c r="G58" s="1001" t="s">
        <v>128</v>
      </c>
      <c r="H58" s="1002" t="s">
        <v>72</v>
      </c>
      <c r="I58" s="1001"/>
      <c r="J58" s="393" t="s">
        <v>183</v>
      </c>
      <c r="K58" s="34" t="s">
        <v>184</v>
      </c>
      <c r="L58" s="853" t="s">
        <v>185</v>
      </c>
      <c r="M58" s="73">
        <v>13467031668</v>
      </c>
      <c r="N58" s="393">
        <v>5.09</v>
      </c>
      <c r="O58" s="393">
        <v>539.6</v>
      </c>
      <c r="P58" s="1024" t="s">
        <v>186</v>
      </c>
      <c r="Q58" s="1036" t="s">
        <v>187</v>
      </c>
      <c r="R58" s="393" t="s">
        <v>44</v>
      </c>
      <c r="S58" s="1037" t="s">
        <v>188</v>
      </c>
      <c r="T58" s="1038">
        <v>4</v>
      </c>
      <c r="U58" s="1038"/>
      <c r="V58" s="1039" t="s">
        <v>27</v>
      </c>
      <c r="W58" s="882" t="s">
        <v>189</v>
      </c>
    </row>
    <row r="59" spans="3:10">
      <c r="C59" s="943">
        <f>SUM(C5:C58)</f>
        <v>350.553</v>
      </c>
      <c r="J59" s="1025"/>
    </row>
    <row r="60" spans="3:10">
      <c r="C60" s="943">
        <f>市级!C72</f>
        <v>436.514</v>
      </c>
      <c r="J60" s="1025"/>
    </row>
    <row r="61" spans="2:23">
      <c r="B61" s="1003"/>
      <c r="C61" s="1003">
        <f>县级!D177</f>
        <v>1719.194</v>
      </c>
      <c r="D61" s="1003">
        <f>SUM(C59:C61)</f>
        <v>2506.261</v>
      </c>
      <c r="E61" s="1003"/>
      <c r="F61" s="1004"/>
      <c r="G61" s="1004"/>
      <c r="H61" s="1004"/>
      <c r="I61" s="1004"/>
      <c r="J61" s="1004"/>
      <c r="K61" s="1004"/>
      <c r="L61" s="1004"/>
      <c r="M61" s="1004"/>
      <c r="N61" s="1005"/>
      <c r="Q61" s="943"/>
      <c r="R61" s="943"/>
      <c r="S61" s="943"/>
      <c r="T61" s="943"/>
      <c r="U61" s="943"/>
      <c r="V61" s="945"/>
      <c r="W61" s="945"/>
    </row>
    <row r="62" spans="2:23">
      <c r="B62" s="1005"/>
      <c r="C62" s="1005"/>
      <c r="D62" s="1005"/>
      <c r="E62" s="1005"/>
      <c r="F62" s="1005"/>
      <c r="G62" s="1005"/>
      <c r="H62" s="1005"/>
      <c r="I62" s="1005"/>
      <c r="J62" s="1005"/>
      <c r="K62" s="1005"/>
      <c r="L62" s="1005"/>
      <c r="M62" s="1005"/>
      <c r="Q62" s="943"/>
      <c r="R62" s="943"/>
      <c r="S62" s="943"/>
      <c r="T62" s="943"/>
      <c r="U62" s="943"/>
      <c r="V62" s="945"/>
      <c r="W62" s="945"/>
    </row>
    <row r="63" s="654" customFormat="1" spans="1:24">
      <c r="A63" s="1006"/>
      <c r="B63" s="1007" t="s">
        <v>190</v>
      </c>
      <c r="C63" s="1008"/>
      <c r="D63" s="1007" t="s">
        <v>191</v>
      </c>
      <c r="E63" s="1008"/>
      <c r="F63" s="1008" t="s">
        <v>192</v>
      </c>
      <c r="G63" s="1008"/>
      <c r="H63" s="1008" t="s">
        <v>193</v>
      </c>
      <c r="I63" s="1008"/>
      <c r="J63" s="1008"/>
      <c r="K63" s="1008"/>
      <c r="L63" s="1008" t="s">
        <v>194</v>
      </c>
      <c r="M63" s="1008"/>
      <c r="N63" s="1006" t="s">
        <v>195</v>
      </c>
      <c r="O63" s="1006" t="s">
        <v>196</v>
      </c>
      <c r="P63" s="1026" t="s">
        <v>197</v>
      </c>
      <c r="Q63" s="1026"/>
      <c r="R63" s="1026"/>
      <c r="W63" s="986"/>
      <c r="X63" s="986"/>
    </row>
    <row r="64" s="654" customFormat="1" spans="1:24">
      <c r="A64" s="1006"/>
      <c r="B64" s="1006" t="s">
        <v>198</v>
      </c>
      <c r="C64" s="1006" t="s">
        <v>199</v>
      </c>
      <c r="D64" s="1006" t="s">
        <v>198</v>
      </c>
      <c r="E64" s="1006" t="s">
        <v>199</v>
      </c>
      <c r="F64" s="1006" t="s">
        <v>198</v>
      </c>
      <c r="G64" s="1006" t="s">
        <v>199</v>
      </c>
      <c r="H64" s="1009" t="s">
        <v>200</v>
      </c>
      <c r="I64" s="1006" t="s">
        <v>198</v>
      </c>
      <c r="J64" s="1006" t="s">
        <v>201</v>
      </c>
      <c r="K64" s="1006" t="s">
        <v>199</v>
      </c>
      <c r="L64" s="1006" t="s">
        <v>198</v>
      </c>
      <c r="M64" s="1006" t="s">
        <v>199</v>
      </c>
      <c r="N64" s="1006"/>
      <c r="O64" s="1006"/>
      <c r="P64" s="1006"/>
      <c r="W64" s="986"/>
      <c r="X64" s="986"/>
    </row>
    <row r="65" s="654" customFormat="1" spans="1:24">
      <c r="A65" s="1006" t="s">
        <v>202</v>
      </c>
      <c r="B65" s="1006">
        <v>2</v>
      </c>
      <c r="C65" s="1006">
        <v>2</v>
      </c>
      <c r="D65" s="1006">
        <v>9</v>
      </c>
      <c r="E65" s="1006">
        <v>17</v>
      </c>
      <c r="F65" s="1006">
        <v>10</v>
      </c>
      <c r="G65" s="1006"/>
      <c r="H65" s="1006"/>
      <c r="I65" s="1006"/>
      <c r="J65" s="1006"/>
      <c r="K65" s="1006"/>
      <c r="L65" s="1006"/>
      <c r="M65" s="1006"/>
      <c r="N65" s="1006"/>
      <c r="O65" s="1006"/>
      <c r="P65" s="1006"/>
      <c r="W65" s="986"/>
      <c r="X65" s="986"/>
    </row>
    <row r="66" s="654" customFormat="1" spans="1:24">
      <c r="A66" s="1006" t="s">
        <v>203</v>
      </c>
      <c r="B66" s="1006">
        <v>24</v>
      </c>
      <c r="C66" s="1006">
        <f>SUM(C67:C78)</f>
        <v>31</v>
      </c>
      <c r="D66" s="1040">
        <f>SUM(D67:D78)</f>
        <v>89</v>
      </c>
      <c r="E66" s="1006">
        <f t="shared" ref="E66:F66" si="0">SUM(E67:E78)</f>
        <v>122</v>
      </c>
      <c r="F66" s="1006">
        <f t="shared" si="0"/>
        <v>101</v>
      </c>
      <c r="G66" s="1006"/>
      <c r="H66" s="1006"/>
      <c r="I66" s="1006"/>
      <c r="J66" s="1006"/>
      <c r="K66" s="1006"/>
      <c r="L66" s="1006"/>
      <c r="M66" s="1006"/>
      <c r="N66" s="1006"/>
      <c r="O66" s="1006"/>
      <c r="P66" s="1006"/>
      <c r="W66" s="986"/>
      <c r="X66" s="986"/>
    </row>
    <row r="67" s="654" customFormat="1" spans="1:24">
      <c r="A67" s="1006" t="s">
        <v>204</v>
      </c>
      <c r="B67" s="1006">
        <v>2</v>
      </c>
      <c r="C67" s="1006">
        <v>3</v>
      </c>
      <c r="D67" s="1006">
        <v>8</v>
      </c>
      <c r="E67" s="1006">
        <v>6</v>
      </c>
      <c r="F67" s="1006">
        <v>9</v>
      </c>
      <c r="G67" s="1006"/>
      <c r="H67" s="1006">
        <v>16</v>
      </c>
      <c r="I67" s="1006">
        <v>16</v>
      </c>
      <c r="J67" s="1006">
        <v>32</v>
      </c>
      <c r="K67" s="1006">
        <v>30</v>
      </c>
      <c r="L67" s="1006">
        <v>84</v>
      </c>
      <c r="M67" s="1006">
        <v>106</v>
      </c>
      <c r="N67" s="1006">
        <v>94</v>
      </c>
      <c r="O67" s="1006"/>
      <c r="P67" s="1006"/>
      <c r="W67" s="986"/>
      <c r="X67" s="986"/>
    </row>
    <row r="68" s="654" customFormat="1" spans="1:24">
      <c r="A68" s="1006" t="s">
        <v>205</v>
      </c>
      <c r="B68" s="1006">
        <v>2</v>
      </c>
      <c r="C68" s="1006">
        <v>3</v>
      </c>
      <c r="D68" s="1006">
        <v>7</v>
      </c>
      <c r="E68" s="1006">
        <v>6</v>
      </c>
      <c r="F68" s="1006">
        <v>8</v>
      </c>
      <c r="G68" s="1006"/>
      <c r="H68" s="1006">
        <v>10</v>
      </c>
      <c r="I68" s="1006">
        <v>10</v>
      </c>
      <c r="J68" s="1006">
        <v>10</v>
      </c>
      <c r="K68" s="1006">
        <v>15</v>
      </c>
      <c r="L68" s="1006">
        <v>74</v>
      </c>
      <c r="M68" s="1006">
        <v>82</v>
      </c>
      <c r="N68" s="1006">
        <v>90</v>
      </c>
      <c r="O68" s="1006"/>
      <c r="P68" s="1006"/>
      <c r="W68" s="986"/>
      <c r="X68" s="986"/>
    </row>
    <row r="69" s="654" customFormat="1" spans="1:24">
      <c r="A69" s="1006" t="s">
        <v>206</v>
      </c>
      <c r="B69" s="1006">
        <v>2</v>
      </c>
      <c r="C69" s="1006">
        <v>3</v>
      </c>
      <c r="D69" s="1006">
        <v>7</v>
      </c>
      <c r="E69" s="1006">
        <v>7</v>
      </c>
      <c r="F69" s="1006">
        <v>8</v>
      </c>
      <c r="G69" s="1006"/>
      <c r="H69" s="1006">
        <v>8</v>
      </c>
      <c r="I69" s="1006">
        <v>8</v>
      </c>
      <c r="J69" s="1006">
        <v>16</v>
      </c>
      <c r="K69" s="1006">
        <v>14</v>
      </c>
      <c r="L69" s="1006">
        <v>74</v>
      </c>
      <c r="M69" s="1006">
        <v>81</v>
      </c>
      <c r="N69" s="1006">
        <v>90</v>
      </c>
      <c r="O69" s="1006">
        <v>2</v>
      </c>
      <c r="P69" s="1006"/>
      <c r="W69" s="986"/>
      <c r="X69" s="986"/>
    </row>
    <row r="70" s="654" customFormat="1" spans="1:24">
      <c r="A70" s="1006" t="s">
        <v>207</v>
      </c>
      <c r="B70" s="1006">
        <v>2</v>
      </c>
      <c r="C70" s="1006">
        <v>2</v>
      </c>
      <c r="D70" s="1006">
        <v>7</v>
      </c>
      <c r="E70" s="1006">
        <v>9</v>
      </c>
      <c r="F70" s="1006">
        <v>8</v>
      </c>
      <c r="G70" s="1006"/>
      <c r="H70" s="1006">
        <v>14</v>
      </c>
      <c r="I70" s="1006">
        <v>14</v>
      </c>
      <c r="J70" s="1006">
        <v>28</v>
      </c>
      <c r="K70" s="1006">
        <v>25</v>
      </c>
      <c r="L70" s="1006">
        <v>133</v>
      </c>
      <c r="M70" s="1006">
        <v>127</v>
      </c>
      <c r="N70" s="1006">
        <v>132</v>
      </c>
      <c r="O70" s="1006">
        <v>7</v>
      </c>
      <c r="P70" s="1006"/>
      <c r="W70" s="986"/>
      <c r="X70" s="986"/>
    </row>
    <row r="71" s="654" customFormat="1" spans="1:24">
      <c r="A71" s="1006" t="s">
        <v>208</v>
      </c>
      <c r="B71" s="1006">
        <v>2</v>
      </c>
      <c r="C71" s="1006">
        <v>3</v>
      </c>
      <c r="D71" s="1006">
        <v>7</v>
      </c>
      <c r="E71" s="1006">
        <v>12</v>
      </c>
      <c r="F71" s="1006">
        <v>8</v>
      </c>
      <c r="G71" s="1006"/>
      <c r="H71" s="1006">
        <v>13</v>
      </c>
      <c r="I71" s="1006">
        <v>13</v>
      </c>
      <c r="J71" s="1006">
        <v>26</v>
      </c>
      <c r="K71" s="1006">
        <v>23</v>
      </c>
      <c r="L71" s="1006">
        <v>176</v>
      </c>
      <c r="M71" s="1006">
        <v>179</v>
      </c>
      <c r="N71" s="1006">
        <v>180</v>
      </c>
      <c r="O71" s="1006">
        <v>0</v>
      </c>
      <c r="P71" s="1006"/>
      <c r="W71" s="986"/>
      <c r="X71" s="986"/>
    </row>
    <row r="72" s="654" customFormat="1" spans="1:24">
      <c r="A72" s="1006" t="s">
        <v>209</v>
      </c>
      <c r="B72" s="1006">
        <v>2</v>
      </c>
      <c r="C72" s="1006">
        <v>3</v>
      </c>
      <c r="D72" s="1006">
        <v>8</v>
      </c>
      <c r="E72" s="1006">
        <v>11</v>
      </c>
      <c r="F72" s="1006">
        <v>9</v>
      </c>
      <c r="G72" s="1006"/>
      <c r="H72" s="1006">
        <v>10</v>
      </c>
      <c r="I72" s="1006">
        <v>10</v>
      </c>
      <c r="J72" s="1006">
        <v>20</v>
      </c>
      <c r="K72" s="1006">
        <v>20</v>
      </c>
      <c r="L72" s="1006">
        <v>122</v>
      </c>
      <c r="M72" s="1006">
        <v>123</v>
      </c>
      <c r="N72" s="1006">
        <v>302</v>
      </c>
      <c r="O72" s="1006">
        <v>0</v>
      </c>
      <c r="P72" s="1006"/>
      <c r="W72" s="986"/>
      <c r="X72" s="986"/>
    </row>
    <row r="73" s="654" customFormat="1" spans="1:24">
      <c r="A73" s="1006" t="s">
        <v>210</v>
      </c>
      <c r="B73" s="1006">
        <v>2</v>
      </c>
      <c r="C73" s="1006">
        <v>2</v>
      </c>
      <c r="D73" s="1006">
        <v>8</v>
      </c>
      <c r="E73" s="1006">
        <v>9</v>
      </c>
      <c r="F73" s="1006">
        <v>9</v>
      </c>
      <c r="G73" s="1006"/>
      <c r="H73" s="1006">
        <v>11</v>
      </c>
      <c r="I73" s="1006">
        <v>11</v>
      </c>
      <c r="J73" s="1006">
        <v>22</v>
      </c>
      <c r="K73" s="1006">
        <v>20</v>
      </c>
      <c r="L73" s="1006">
        <v>105</v>
      </c>
      <c r="M73" s="1006">
        <v>111</v>
      </c>
      <c r="N73" s="1006">
        <v>166</v>
      </c>
      <c r="O73" s="1006">
        <v>105</v>
      </c>
      <c r="P73" s="1006"/>
      <c r="W73" s="986"/>
      <c r="X73" s="986"/>
    </row>
    <row r="74" s="654" customFormat="1" spans="1:24">
      <c r="A74" s="1006" t="s">
        <v>211</v>
      </c>
      <c r="B74" s="1006">
        <v>2</v>
      </c>
      <c r="C74" s="1006">
        <v>2</v>
      </c>
      <c r="D74" s="1006">
        <v>7</v>
      </c>
      <c r="E74" s="1006">
        <v>9</v>
      </c>
      <c r="F74" s="1006">
        <v>8</v>
      </c>
      <c r="G74" s="1006"/>
      <c r="H74" s="1006">
        <v>9</v>
      </c>
      <c r="I74" s="1006">
        <v>9</v>
      </c>
      <c r="J74" s="1006">
        <v>18</v>
      </c>
      <c r="K74" s="1006">
        <v>19</v>
      </c>
      <c r="L74" s="1006">
        <v>94</v>
      </c>
      <c r="M74" s="1006">
        <v>100</v>
      </c>
      <c r="N74" s="1006">
        <v>100</v>
      </c>
      <c r="O74" s="1006"/>
      <c r="P74" s="1006"/>
      <c r="W74" s="986"/>
      <c r="X74" s="986"/>
    </row>
    <row r="75" s="654" customFormat="1" spans="1:24">
      <c r="A75" s="1006" t="s">
        <v>212</v>
      </c>
      <c r="B75" s="1006">
        <v>2</v>
      </c>
      <c r="C75" s="1006">
        <v>3</v>
      </c>
      <c r="D75" s="1006">
        <v>8</v>
      </c>
      <c r="E75" s="1006">
        <v>10</v>
      </c>
      <c r="F75" s="1006">
        <v>9</v>
      </c>
      <c r="G75" s="1006"/>
      <c r="H75" s="1006">
        <v>8</v>
      </c>
      <c r="I75" s="1006">
        <v>12</v>
      </c>
      <c r="J75" s="1006">
        <v>16</v>
      </c>
      <c r="K75" s="1006">
        <v>15</v>
      </c>
      <c r="L75" s="1006">
        <v>101</v>
      </c>
      <c r="M75" s="1006">
        <v>99</v>
      </c>
      <c r="N75" s="1006">
        <v>92</v>
      </c>
      <c r="O75" s="1006">
        <v>95</v>
      </c>
      <c r="P75" s="1006"/>
      <c r="W75" s="986"/>
      <c r="X75" s="986"/>
    </row>
    <row r="76" s="654" customFormat="1" spans="1:24">
      <c r="A76" s="1006" t="s">
        <v>213</v>
      </c>
      <c r="B76" s="1006">
        <v>2</v>
      </c>
      <c r="C76" s="1006">
        <v>2</v>
      </c>
      <c r="D76" s="1006">
        <v>7</v>
      </c>
      <c r="E76" s="1006">
        <v>17</v>
      </c>
      <c r="F76" s="1006">
        <v>8</v>
      </c>
      <c r="G76" s="1006"/>
      <c r="H76" s="1006">
        <v>11</v>
      </c>
      <c r="I76" s="1006">
        <v>22</v>
      </c>
      <c r="J76" s="1006">
        <v>22</v>
      </c>
      <c r="K76" s="1006">
        <v>27</v>
      </c>
      <c r="L76" s="1006">
        <v>200</v>
      </c>
      <c r="M76" s="1006">
        <v>240</v>
      </c>
      <c r="N76" s="1006">
        <v>214</v>
      </c>
      <c r="O76" s="1006"/>
      <c r="P76" s="1006"/>
      <c r="W76" s="986"/>
      <c r="X76" s="986"/>
    </row>
    <row r="77" s="654" customFormat="1" spans="1:23">
      <c r="A77" s="1006" t="s">
        <v>214</v>
      </c>
      <c r="B77" s="1006">
        <v>2</v>
      </c>
      <c r="C77" s="1006">
        <v>2</v>
      </c>
      <c r="D77" s="1006">
        <v>8</v>
      </c>
      <c r="E77" s="1006">
        <v>9</v>
      </c>
      <c r="F77" s="1006">
        <v>9</v>
      </c>
      <c r="G77" s="1006"/>
      <c r="H77" s="1006">
        <v>11</v>
      </c>
      <c r="I77" s="1006">
        <v>22</v>
      </c>
      <c r="J77" s="1006">
        <v>22</v>
      </c>
      <c r="K77" s="1006">
        <v>18</v>
      </c>
      <c r="L77" s="1006">
        <v>101</v>
      </c>
      <c r="M77" s="1006">
        <v>105</v>
      </c>
      <c r="N77" s="1006">
        <v>105</v>
      </c>
      <c r="O77" s="1006">
        <v>40</v>
      </c>
      <c r="P77" s="1006"/>
      <c r="S77" s="986"/>
      <c r="T77" s="986"/>
      <c r="U77" s="986"/>
      <c r="V77" s="986"/>
      <c r="W77" s="986"/>
    </row>
    <row r="78" s="654" customFormat="1" spans="1:22">
      <c r="A78" s="1006" t="s">
        <v>215</v>
      </c>
      <c r="B78" s="1006">
        <v>2</v>
      </c>
      <c r="C78" s="1006">
        <v>3</v>
      </c>
      <c r="D78" s="1006">
        <v>7</v>
      </c>
      <c r="E78" s="1006">
        <v>17</v>
      </c>
      <c r="F78" s="1006">
        <v>8</v>
      </c>
      <c r="G78" s="1006"/>
      <c r="H78" s="1006">
        <v>12</v>
      </c>
      <c r="I78" s="1006">
        <v>26</v>
      </c>
      <c r="J78" s="1006">
        <v>38</v>
      </c>
      <c r="K78" s="1006">
        <v>31</v>
      </c>
      <c r="L78" s="1006">
        <v>162</v>
      </c>
      <c r="M78" s="1006">
        <v>178</v>
      </c>
      <c r="N78" s="1006">
        <v>166</v>
      </c>
      <c r="O78" s="1006">
        <v>99</v>
      </c>
      <c r="P78" s="1006"/>
      <c r="R78" s="986"/>
      <c r="S78" s="986"/>
      <c r="T78" s="986"/>
      <c r="U78" s="986"/>
      <c r="V78" s="986"/>
    </row>
    <row r="79" s="654" customFormat="1" spans="1:22">
      <c r="A79" s="1006"/>
      <c r="B79" s="1006"/>
      <c r="C79" s="1006"/>
      <c r="D79" s="1006"/>
      <c r="E79" s="1006"/>
      <c r="F79" s="1006"/>
      <c r="G79" s="1006"/>
      <c r="H79" s="1006">
        <f>SUM(H67:H78)</f>
        <v>133</v>
      </c>
      <c r="I79" s="1040">
        <f>SUM(I67:I78)</f>
        <v>173</v>
      </c>
      <c r="J79" s="1006">
        <f>SUM(J67:J78)</f>
        <v>270</v>
      </c>
      <c r="K79" s="1006">
        <f>SUM(K67:K78)</f>
        <v>257</v>
      </c>
      <c r="L79" s="1040">
        <v>1426</v>
      </c>
      <c r="M79" s="1006">
        <v>1531</v>
      </c>
      <c r="N79" s="1040">
        <v>1731</v>
      </c>
      <c r="O79" s="1006">
        <v>348</v>
      </c>
      <c r="P79" s="1006"/>
      <c r="R79" s="986"/>
      <c r="S79" s="986"/>
      <c r="T79" s="986"/>
      <c r="U79" s="986"/>
      <c r="V79" s="986"/>
    </row>
    <row r="80" s="654" customFormat="1" spans="4:22">
      <c r="D80" s="654">
        <f>D65+D66+I79+M79</f>
        <v>1802</v>
      </c>
      <c r="N80" s="942">
        <f>N79+L79+I79+D66</f>
        <v>3419</v>
      </c>
      <c r="R80" s="986"/>
      <c r="S80" s="986"/>
      <c r="T80" s="986"/>
      <c r="U80" s="986"/>
      <c r="V80" s="986"/>
    </row>
    <row r="81" s="654" customFormat="1" spans="1:22">
      <c r="A81" s="1006"/>
      <c r="B81" s="1006"/>
      <c r="C81" s="1006"/>
      <c r="D81" s="1006"/>
      <c r="E81" s="1006"/>
      <c r="F81" s="1006"/>
      <c r="G81" s="1006"/>
      <c r="H81" s="1006"/>
      <c r="I81" s="1006"/>
      <c r="J81" s="1006"/>
      <c r="K81" s="1006"/>
      <c r="L81" s="1006"/>
      <c r="M81" s="1006">
        <v>3210</v>
      </c>
      <c r="N81" s="1006"/>
      <c r="O81" s="1006"/>
      <c r="P81" s="1006"/>
      <c r="R81" s="986"/>
      <c r="S81" s="986"/>
      <c r="T81" s="986"/>
      <c r="U81" s="986"/>
      <c r="V81" s="986"/>
    </row>
    <row r="82" spans="8:13">
      <c r="H82" s="1009" t="s">
        <v>216</v>
      </c>
      <c r="M82" s="943">
        <f>M79-M78-5-17</f>
        <v>1331</v>
      </c>
    </row>
    <row r="83" spans="8:8">
      <c r="H83" s="1009" t="s">
        <v>217</v>
      </c>
    </row>
    <row r="84" spans="1:1">
      <c r="A84" s="1006" t="s">
        <v>202</v>
      </c>
    </row>
    <row r="85" spans="1:1">
      <c r="A85" s="1006" t="s">
        <v>203</v>
      </c>
    </row>
    <row r="86" spans="1:1">
      <c r="A86" s="1006" t="s">
        <v>204</v>
      </c>
    </row>
    <row r="87" spans="1:1">
      <c r="A87" s="1006" t="s">
        <v>205</v>
      </c>
    </row>
    <row r="88" spans="1:1">
      <c r="A88" s="1006" t="s">
        <v>206</v>
      </c>
    </row>
    <row r="89" spans="1:1">
      <c r="A89" s="1006" t="s">
        <v>207</v>
      </c>
    </row>
    <row r="90" spans="1:1">
      <c r="A90" s="1006" t="s">
        <v>208</v>
      </c>
    </row>
    <row r="91" spans="1:1">
      <c r="A91" s="1006" t="s">
        <v>209</v>
      </c>
    </row>
    <row r="92" spans="1:1">
      <c r="A92" s="1006" t="s">
        <v>210</v>
      </c>
    </row>
    <row r="93" spans="1:1">
      <c r="A93" s="1006" t="s">
        <v>211</v>
      </c>
    </row>
    <row r="94" spans="1:1">
      <c r="A94" s="1006" t="s">
        <v>212</v>
      </c>
    </row>
    <row r="95" spans="1:1">
      <c r="A95" s="1006" t="s">
        <v>213</v>
      </c>
    </row>
    <row r="96" spans="1:1">
      <c r="A96" s="1006" t="s">
        <v>214</v>
      </c>
    </row>
    <row r="97" spans="1:14">
      <c r="A97" s="1006" t="s">
        <v>215</v>
      </c>
      <c r="L97" s="943">
        <v>135</v>
      </c>
      <c r="N97" s="943">
        <v>248</v>
      </c>
    </row>
  </sheetData>
  <mergeCells count="161">
    <mergeCell ref="E3:F3"/>
    <mergeCell ref="G3:I3"/>
    <mergeCell ref="J3:O3"/>
    <mergeCell ref="P3:U3"/>
    <mergeCell ref="F61:G61"/>
    <mergeCell ref="I61:K61"/>
    <mergeCell ref="L61:M61"/>
    <mergeCell ref="B63:C63"/>
    <mergeCell ref="D63:E63"/>
    <mergeCell ref="F63:G63"/>
    <mergeCell ref="H63:K63"/>
    <mergeCell ref="L63:M63"/>
    <mergeCell ref="A3:A4"/>
    <mergeCell ref="A5:A19"/>
    <mergeCell ref="A20:A29"/>
    <mergeCell ref="A30:A39"/>
    <mergeCell ref="A40:A51"/>
    <mergeCell ref="A52:A57"/>
    <mergeCell ref="B3:B4"/>
    <mergeCell ref="B5:B19"/>
    <mergeCell ref="B20:B29"/>
    <mergeCell ref="B30:B39"/>
    <mergeCell ref="B40:B51"/>
    <mergeCell ref="B52:B57"/>
    <mergeCell ref="C3:C4"/>
    <mergeCell ref="C5:C19"/>
    <mergeCell ref="C20:C29"/>
    <mergeCell ref="C30:C39"/>
    <mergeCell ref="C40:C51"/>
    <mergeCell ref="C52:C57"/>
    <mergeCell ref="D3:D4"/>
    <mergeCell ref="D5:D19"/>
    <mergeCell ref="D20:D29"/>
    <mergeCell ref="D30:D39"/>
    <mergeCell ref="D40:D51"/>
    <mergeCell ref="D52:D57"/>
    <mergeCell ref="E5:E19"/>
    <mergeCell ref="E20:E29"/>
    <mergeCell ref="E30:E39"/>
    <mergeCell ref="E40:E51"/>
    <mergeCell ref="E52:E57"/>
    <mergeCell ref="F5:F19"/>
    <mergeCell ref="F20:F29"/>
    <mergeCell ref="F30:F39"/>
    <mergeCell ref="F40:F51"/>
    <mergeCell ref="F52:F57"/>
    <mergeCell ref="G5:G19"/>
    <mergeCell ref="G20:G29"/>
    <mergeCell ref="G30:G39"/>
    <mergeCell ref="G40:G51"/>
    <mergeCell ref="G52:G57"/>
    <mergeCell ref="H5:H19"/>
    <mergeCell ref="H20:H29"/>
    <mergeCell ref="H30:H39"/>
    <mergeCell ref="H40:H51"/>
    <mergeCell ref="H52:H57"/>
    <mergeCell ref="I5:I19"/>
    <mergeCell ref="I20:I29"/>
    <mergeCell ref="I30:I39"/>
    <mergeCell ref="I40:I51"/>
    <mergeCell ref="I52:I57"/>
    <mergeCell ref="J5:J10"/>
    <mergeCell ref="J12:J16"/>
    <mergeCell ref="J17:J18"/>
    <mergeCell ref="J20:J27"/>
    <mergeCell ref="J28:J29"/>
    <mergeCell ref="J30:J31"/>
    <mergeCell ref="J32:J35"/>
    <mergeCell ref="J36:J39"/>
    <mergeCell ref="J40:J43"/>
    <mergeCell ref="J44:J46"/>
    <mergeCell ref="J47:J48"/>
    <mergeCell ref="J49:J51"/>
    <mergeCell ref="J52:J57"/>
    <mergeCell ref="K5:K10"/>
    <mergeCell ref="K12:K16"/>
    <mergeCell ref="K17:K18"/>
    <mergeCell ref="K20:K27"/>
    <mergeCell ref="K28:K29"/>
    <mergeCell ref="K30:K31"/>
    <mergeCell ref="K32:K35"/>
    <mergeCell ref="K36:K39"/>
    <mergeCell ref="K40:K43"/>
    <mergeCell ref="K44:K46"/>
    <mergeCell ref="K47:K48"/>
    <mergeCell ref="K49:K51"/>
    <mergeCell ref="K52:K57"/>
    <mergeCell ref="L5:L10"/>
    <mergeCell ref="L12:L16"/>
    <mergeCell ref="L17:L18"/>
    <mergeCell ref="L20:L27"/>
    <mergeCell ref="L28:L29"/>
    <mergeCell ref="L30:L31"/>
    <mergeCell ref="L32:L35"/>
    <mergeCell ref="L36:L39"/>
    <mergeCell ref="L40:L43"/>
    <mergeCell ref="L44:L46"/>
    <mergeCell ref="L47:L48"/>
    <mergeCell ref="L49:L51"/>
    <mergeCell ref="L52:L57"/>
    <mergeCell ref="M5:M10"/>
    <mergeCell ref="M12:M16"/>
    <mergeCell ref="M17:M18"/>
    <mergeCell ref="M20:M27"/>
    <mergeCell ref="M28:M29"/>
    <mergeCell ref="M30:M31"/>
    <mergeCell ref="M32:M35"/>
    <mergeCell ref="M36:M39"/>
    <mergeCell ref="M40:M43"/>
    <mergeCell ref="M44:M46"/>
    <mergeCell ref="M47:M48"/>
    <mergeCell ref="M49:M51"/>
    <mergeCell ref="M52:M57"/>
    <mergeCell ref="N5:N10"/>
    <mergeCell ref="N12:N16"/>
    <mergeCell ref="N17:N18"/>
    <mergeCell ref="N20:N27"/>
    <mergeCell ref="N28:N29"/>
    <mergeCell ref="N30:N31"/>
    <mergeCell ref="N36:N39"/>
    <mergeCell ref="N40:N43"/>
    <mergeCell ref="N44:N46"/>
    <mergeCell ref="N47:N48"/>
    <mergeCell ref="N49:N51"/>
    <mergeCell ref="N52:N57"/>
    <mergeCell ref="O5:O10"/>
    <mergeCell ref="O12:O16"/>
    <mergeCell ref="O17:O18"/>
    <mergeCell ref="O20:O27"/>
    <mergeCell ref="O28:O29"/>
    <mergeCell ref="O30:O35"/>
    <mergeCell ref="O36:O39"/>
    <mergeCell ref="O40:O43"/>
    <mergeCell ref="O44:O46"/>
    <mergeCell ref="O47:O48"/>
    <mergeCell ref="O49:O51"/>
    <mergeCell ref="O52:O57"/>
    <mergeCell ref="P20:P21"/>
    <mergeCell ref="P22:P23"/>
    <mergeCell ref="P24:P25"/>
    <mergeCell ref="P26:P27"/>
    <mergeCell ref="V3:V4"/>
    <mergeCell ref="V5:V10"/>
    <mergeCell ref="V12:V16"/>
    <mergeCell ref="V17:V18"/>
    <mergeCell ref="V20:V26"/>
    <mergeCell ref="V28:V29"/>
    <mergeCell ref="V30:V35"/>
    <mergeCell ref="V36:V39"/>
    <mergeCell ref="V40:V43"/>
    <mergeCell ref="V44:V46"/>
    <mergeCell ref="V47:V48"/>
    <mergeCell ref="V49:V51"/>
    <mergeCell ref="V52:V57"/>
    <mergeCell ref="W3:W4"/>
    <mergeCell ref="W5:W19"/>
    <mergeCell ref="W20:W29"/>
    <mergeCell ref="W30:W39"/>
    <mergeCell ref="W40:W51"/>
    <mergeCell ref="W52:W57"/>
    <mergeCell ref="A1:V2"/>
  </mergeCells>
  <printOptions horizontalCentered="1"/>
  <pageMargins left="0.629861111111111" right="0.629861111111111" top="0.786805555555556" bottom="0.590277777777778" header="0.314583333333333" footer="0.31458333333333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4"/>
  <sheetViews>
    <sheetView zoomScale="115" zoomScaleNormal="115" topLeftCell="A60" workbookViewId="0">
      <selection activeCell="O91" sqref="O91:O93"/>
    </sheetView>
  </sheetViews>
  <sheetFormatPr defaultColWidth="9" defaultRowHeight="13.5"/>
  <cols>
    <col min="1" max="6" width="9" style="402"/>
    <col min="7" max="7" width="16.75" style="402" customWidth="1"/>
    <col min="8" max="8" width="14" style="402" customWidth="1"/>
    <col min="9" max="10" width="9" style="402"/>
    <col min="11" max="11" width="9.75" style="402" customWidth="1"/>
    <col min="12" max="16" width="9" style="402"/>
    <col min="17" max="17" width="9.75" style="402" customWidth="1"/>
    <col min="18" max="22" width="9" style="402"/>
    <col min="23" max="23" width="10.125" style="402" customWidth="1"/>
    <col min="24" max="24" width="11.125" style="402"/>
    <col min="25" max="16384" width="9" style="402"/>
  </cols>
  <sheetData>
    <row r="1" spans="1:20">
      <c r="A1" s="403" t="s">
        <v>2206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</row>
    <row r="2" ht="14.25" spans="1:20">
      <c r="A2" s="404"/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</row>
    <row r="3" ht="15" spans="1:24">
      <c r="A3" s="405" t="s">
        <v>219</v>
      </c>
      <c r="B3" s="406" t="s">
        <v>220</v>
      </c>
      <c r="C3" s="406" t="s">
        <v>1243</v>
      </c>
      <c r="D3" s="407"/>
      <c r="E3" s="406" t="s">
        <v>223</v>
      </c>
      <c r="F3" s="407"/>
      <c r="G3" s="407"/>
      <c r="H3" s="407"/>
      <c r="I3" s="407"/>
      <c r="J3" s="407"/>
      <c r="K3" s="407"/>
      <c r="L3" s="407"/>
      <c r="M3" s="407"/>
      <c r="N3" s="406" t="s">
        <v>225</v>
      </c>
      <c r="O3" s="407"/>
      <c r="P3" s="407"/>
      <c r="Q3" s="407"/>
      <c r="R3" s="407"/>
      <c r="S3" s="407"/>
      <c r="T3" s="446" t="s">
        <v>418</v>
      </c>
      <c r="U3" s="406" t="s">
        <v>1385</v>
      </c>
      <c r="V3" s="406"/>
      <c r="W3" s="406"/>
      <c r="X3" s="447"/>
    </row>
    <row r="4" s="401" customFormat="1" ht="30" spans="1:24">
      <c r="A4" s="408"/>
      <c r="B4" s="409"/>
      <c r="C4" s="410" t="s">
        <v>227</v>
      </c>
      <c r="D4" s="410" t="s">
        <v>228</v>
      </c>
      <c r="E4" s="410" t="s">
        <v>227</v>
      </c>
      <c r="F4" s="410" t="s">
        <v>228</v>
      </c>
      <c r="G4" s="411" t="s">
        <v>2207</v>
      </c>
      <c r="H4" s="411" t="s">
        <v>2208</v>
      </c>
      <c r="I4" s="410" t="s">
        <v>227</v>
      </c>
      <c r="J4" s="410" t="s">
        <v>228</v>
      </c>
      <c r="K4" s="410" t="s">
        <v>230</v>
      </c>
      <c r="L4" s="410" t="s">
        <v>2207</v>
      </c>
      <c r="M4" s="410" t="s">
        <v>2208</v>
      </c>
      <c r="N4" s="410" t="s">
        <v>231</v>
      </c>
      <c r="O4" s="410" t="s">
        <v>227</v>
      </c>
      <c r="P4" s="410" t="s">
        <v>228</v>
      </c>
      <c r="Q4" s="410" t="s">
        <v>230</v>
      </c>
      <c r="R4" s="410" t="s">
        <v>2207</v>
      </c>
      <c r="S4" s="410" t="s">
        <v>2208</v>
      </c>
      <c r="T4" s="448"/>
      <c r="U4" s="449" t="s">
        <v>1247</v>
      </c>
      <c r="V4" s="449" t="s">
        <v>227</v>
      </c>
      <c r="W4" s="449" t="s">
        <v>228</v>
      </c>
      <c r="X4" s="450" t="s">
        <v>1386</v>
      </c>
    </row>
    <row r="5" spans="1:24">
      <c r="A5" s="412"/>
      <c r="B5" s="413"/>
      <c r="C5" s="413"/>
      <c r="D5" s="413"/>
      <c r="E5" s="413"/>
      <c r="F5" s="413"/>
      <c r="G5" s="414"/>
      <c r="H5" s="414"/>
      <c r="I5" s="427" t="s">
        <v>2209</v>
      </c>
      <c r="J5" s="428" t="s">
        <v>139</v>
      </c>
      <c r="K5" s="429">
        <v>13935546556</v>
      </c>
      <c r="L5" s="413"/>
      <c r="M5" s="413"/>
      <c r="N5" s="413"/>
      <c r="O5" s="413"/>
      <c r="P5" s="413"/>
      <c r="Q5" s="413"/>
      <c r="R5" s="413"/>
      <c r="S5" s="413"/>
      <c r="T5" s="451"/>
      <c r="U5" s="452"/>
      <c r="V5" s="452"/>
      <c r="W5" s="452"/>
      <c r="X5" s="453"/>
    </row>
    <row r="6" spans="1:24">
      <c r="A6" s="415">
        <v>1</v>
      </c>
      <c r="B6" s="416" t="s">
        <v>1273</v>
      </c>
      <c r="C6" s="416" t="s">
        <v>848</v>
      </c>
      <c r="D6" s="416" t="s">
        <v>849</v>
      </c>
      <c r="E6" s="416" t="s">
        <v>912</v>
      </c>
      <c r="F6" s="416" t="s">
        <v>234</v>
      </c>
      <c r="G6" s="417">
        <v>124.138</v>
      </c>
      <c r="H6" s="417">
        <v>2695</v>
      </c>
      <c r="I6" s="416" t="s">
        <v>2210</v>
      </c>
      <c r="J6" s="430" t="s">
        <v>2211</v>
      </c>
      <c r="K6" s="431">
        <v>13934308107</v>
      </c>
      <c r="L6" s="431" t="s">
        <v>156</v>
      </c>
      <c r="M6" s="431">
        <v>1405</v>
      </c>
      <c r="N6" s="416" t="s">
        <v>2212</v>
      </c>
      <c r="O6" s="432" t="s">
        <v>158</v>
      </c>
      <c r="P6" s="416" t="s">
        <v>2213</v>
      </c>
      <c r="Q6" s="437">
        <v>18235535588</v>
      </c>
      <c r="R6" s="417"/>
      <c r="S6" s="417"/>
      <c r="T6" s="444" t="s">
        <v>27</v>
      </c>
      <c r="U6" s="440" t="s">
        <v>2214</v>
      </c>
      <c r="V6" s="454" t="s">
        <v>2215</v>
      </c>
      <c r="W6" s="454" t="s">
        <v>1910</v>
      </c>
      <c r="X6" s="455">
        <v>15235523398</v>
      </c>
    </row>
    <row r="7" spans="1:24">
      <c r="A7" s="415"/>
      <c r="B7" s="417"/>
      <c r="C7" s="417"/>
      <c r="D7" s="417"/>
      <c r="E7" s="417"/>
      <c r="F7" s="417"/>
      <c r="G7" s="417"/>
      <c r="H7" s="417"/>
      <c r="I7" s="417"/>
      <c r="J7" s="433"/>
      <c r="K7" s="431"/>
      <c r="L7" s="431"/>
      <c r="M7" s="431"/>
      <c r="N7" s="417"/>
      <c r="O7" s="417"/>
      <c r="P7" s="417"/>
      <c r="Q7" s="437"/>
      <c r="R7" s="417"/>
      <c r="S7" s="417"/>
      <c r="T7" s="417"/>
      <c r="U7" s="454" t="s">
        <v>2216</v>
      </c>
      <c r="V7" s="454" t="s">
        <v>2217</v>
      </c>
      <c r="W7" s="454" t="s">
        <v>1910</v>
      </c>
      <c r="X7" s="455">
        <v>13513555425</v>
      </c>
    </row>
    <row r="8" spans="1:24">
      <c r="A8" s="415"/>
      <c r="B8" s="417"/>
      <c r="C8" s="417"/>
      <c r="D8" s="417"/>
      <c r="E8" s="417"/>
      <c r="F8" s="417"/>
      <c r="G8" s="417"/>
      <c r="H8" s="417"/>
      <c r="I8" s="417"/>
      <c r="J8" s="433"/>
      <c r="K8" s="431"/>
      <c r="L8" s="431"/>
      <c r="M8" s="431"/>
      <c r="N8" s="417"/>
      <c r="O8" s="417"/>
      <c r="P8" s="417"/>
      <c r="Q8" s="437"/>
      <c r="R8" s="417"/>
      <c r="S8" s="417"/>
      <c r="T8" s="417"/>
      <c r="U8" s="454" t="s">
        <v>2218</v>
      </c>
      <c r="V8" s="454" t="s">
        <v>2219</v>
      </c>
      <c r="W8" s="454" t="s">
        <v>1910</v>
      </c>
      <c r="X8" s="455">
        <v>15003555985</v>
      </c>
    </row>
    <row r="9" spans="1:24">
      <c r="A9" s="415"/>
      <c r="B9" s="417"/>
      <c r="C9" s="417"/>
      <c r="D9" s="417"/>
      <c r="E9" s="417"/>
      <c r="F9" s="417"/>
      <c r="G9" s="417"/>
      <c r="H9" s="417"/>
      <c r="I9" s="417"/>
      <c r="J9" s="433"/>
      <c r="K9" s="431"/>
      <c r="L9" s="431"/>
      <c r="M9" s="431"/>
      <c r="N9" s="417"/>
      <c r="O9" s="417"/>
      <c r="P9" s="417"/>
      <c r="Q9" s="437"/>
      <c r="R9" s="417"/>
      <c r="S9" s="417"/>
      <c r="T9" s="417"/>
      <c r="U9" s="454" t="s">
        <v>2220</v>
      </c>
      <c r="V9" s="454" t="s">
        <v>2221</v>
      </c>
      <c r="W9" s="454" t="s">
        <v>302</v>
      </c>
      <c r="X9" s="455">
        <v>13293705858</v>
      </c>
    </row>
    <row r="10" spans="1:24">
      <c r="A10" s="415"/>
      <c r="B10" s="417"/>
      <c r="C10" s="417"/>
      <c r="D10" s="417"/>
      <c r="E10" s="417"/>
      <c r="F10" s="417"/>
      <c r="G10" s="417"/>
      <c r="H10" s="417"/>
      <c r="I10" s="417"/>
      <c r="J10" s="433"/>
      <c r="K10" s="431"/>
      <c r="L10" s="431"/>
      <c r="M10" s="431"/>
      <c r="N10" s="417"/>
      <c r="O10" s="417"/>
      <c r="P10" s="417"/>
      <c r="Q10" s="437"/>
      <c r="R10" s="417"/>
      <c r="S10" s="417"/>
      <c r="T10" s="417"/>
      <c r="U10" s="456" t="s">
        <v>2222</v>
      </c>
      <c r="V10" s="454" t="s">
        <v>2223</v>
      </c>
      <c r="W10" s="454" t="s">
        <v>1910</v>
      </c>
      <c r="X10" s="455">
        <v>13935555514</v>
      </c>
    </row>
    <row r="11" spans="1:24">
      <c r="A11" s="415"/>
      <c r="B11" s="417"/>
      <c r="C11" s="417"/>
      <c r="D11" s="417"/>
      <c r="E11" s="417"/>
      <c r="F11" s="417"/>
      <c r="G11" s="417"/>
      <c r="H11" s="417"/>
      <c r="I11" s="417"/>
      <c r="J11" s="433"/>
      <c r="K11" s="431"/>
      <c r="L11" s="431"/>
      <c r="M11" s="431"/>
      <c r="N11" s="417"/>
      <c r="O11" s="417"/>
      <c r="P11" s="417"/>
      <c r="Q11" s="437"/>
      <c r="R11" s="417"/>
      <c r="S11" s="417"/>
      <c r="T11" s="417"/>
      <c r="U11" s="454" t="s">
        <v>2224</v>
      </c>
      <c r="V11" s="454" t="s">
        <v>2225</v>
      </c>
      <c r="W11" s="454" t="s">
        <v>1910</v>
      </c>
      <c r="X11" s="455">
        <v>15803454996</v>
      </c>
    </row>
    <row r="12" spans="1:24">
      <c r="A12" s="415"/>
      <c r="B12" s="417"/>
      <c r="C12" s="417"/>
      <c r="D12" s="417"/>
      <c r="E12" s="417"/>
      <c r="F12" s="417"/>
      <c r="G12" s="417"/>
      <c r="H12" s="417"/>
      <c r="I12" s="417"/>
      <c r="J12" s="433"/>
      <c r="K12" s="431"/>
      <c r="L12" s="431"/>
      <c r="M12" s="431"/>
      <c r="N12" s="417"/>
      <c r="O12" s="417"/>
      <c r="P12" s="417"/>
      <c r="Q12" s="437"/>
      <c r="R12" s="417"/>
      <c r="S12" s="417"/>
      <c r="T12" s="417"/>
      <c r="U12" s="454" t="s">
        <v>2226</v>
      </c>
      <c r="V12" s="454" t="s">
        <v>2227</v>
      </c>
      <c r="W12" s="454" t="s">
        <v>1910</v>
      </c>
      <c r="X12" s="455">
        <v>13133154047</v>
      </c>
    </row>
    <row r="13" spans="1:24">
      <c r="A13" s="415"/>
      <c r="B13" s="417"/>
      <c r="C13" s="417"/>
      <c r="D13" s="417"/>
      <c r="E13" s="417"/>
      <c r="F13" s="417"/>
      <c r="G13" s="417"/>
      <c r="H13" s="417"/>
      <c r="I13" s="417"/>
      <c r="J13" s="433"/>
      <c r="K13" s="431"/>
      <c r="L13" s="431"/>
      <c r="M13" s="431"/>
      <c r="N13" s="417"/>
      <c r="O13" s="417"/>
      <c r="P13" s="417"/>
      <c r="Q13" s="437"/>
      <c r="R13" s="417"/>
      <c r="S13" s="417"/>
      <c r="T13" s="417"/>
      <c r="U13" s="454" t="s">
        <v>2228</v>
      </c>
      <c r="V13" s="454" t="s">
        <v>2229</v>
      </c>
      <c r="W13" s="454" t="s">
        <v>1910</v>
      </c>
      <c r="X13" s="455">
        <v>13593251057</v>
      </c>
    </row>
    <row r="14" ht="14.25" customHeight="1" spans="1:24">
      <c r="A14" s="415"/>
      <c r="B14" s="417"/>
      <c r="C14" s="417"/>
      <c r="D14" s="417"/>
      <c r="E14" s="417"/>
      <c r="F14" s="417"/>
      <c r="G14" s="417"/>
      <c r="H14" s="417"/>
      <c r="I14" s="417"/>
      <c r="J14" s="433"/>
      <c r="K14" s="431"/>
      <c r="L14" s="431"/>
      <c r="M14" s="431"/>
      <c r="N14" s="434"/>
      <c r="O14" s="419"/>
      <c r="P14" s="419"/>
      <c r="Q14" s="438"/>
      <c r="R14" s="419"/>
      <c r="S14" s="419"/>
      <c r="T14" s="419"/>
      <c r="U14" s="454" t="s">
        <v>2230</v>
      </c>
      <c r="V14" s="454" t="s">
        <v>2231</v>
      </c>
      <c r="W14" s="454" t="s">
        <v>1910</v>
      </c>
      <c r="X14" s="455">
        <v>13734238218</v>
      </c>
    </row>
    <row r="15" ht="14.25" customHeight="1" spans="1:24">
      <c r="A15" s="415"/>
      <c r="B15" s="417"/>
      <c r="C15" s="417"/>
      <c r="D15" s="417"/>
      <c r="E15" s="417"/>
      <c r="F15" s="417"/>
      <c r="G15" s="417"/>
      <c r="H15" s="417"/>
      <c r="I15" s="417"/>
      <c r="J15" s="433"/>
      <c r="K15" s="431"/>
      <c r="L15" s="431"/>
      <c r="M15" s="431"/>
      <c r="N15" s="416" t="s">
        <v>2232</v>
      </c>
      <c r="O15" s="416" t="s">
        <v>2233</v>
      </c>
      <c r="P15" s="416" t="s">
        <v>2213</v>
      </c>
      <c r="Q15" s="417">
        <v>18636580330</v>
      </c>
      <c r="R15" s="437">
        <v>12.5</v>
      </c>
      <c r="S15" s="417"/>
      <c r="T15" s="424" t="s">
        <v>27</v>
      </c>
      <c r="U15" s="454" t="s">
        <v>2234</v>
      </c>
      <c r="V15" s="454" t="s">
        <v>2235</v>
      </c>
      <c r="W15" s="454" t="s">
        <v>1870</v>
      </c>
      <c r="X15" s="455">
        <v>18835531170</v>
      </c>
    </row>
    <row r="16" ht="14.25" customHeight="1" spans="1:24">
      <c r="A16" s="415"/>
      <c r="B16" s="417"/>
      <c r="C16" s="417"/>
      <c r="D16" s="417"/>
      <c r="E16" s="417"/>
      <c r="F16" s="417"/>
      <c r="G16" s="417"/>
      <c r="H16" s="417"/>
      <c r="I16" s="417"/>
      <c r="J16" s="433"/>
      <c r="K16" s="431"/>
      <c r="L16" s="431"/>
      <c r="M16" s="431"/>
      <c r="N16" s="417"/>
      <c r="O16" s="417"/>
      <c r="P16" s="417"/>
      <c r="Q16" s="417"/>
      <c r="R16" s="437"/>
      <c r="S16" s="417"/>
      <c r="T16" s="424"/>
      <c r="U16" s="454" t="s">
        <v>2236</v>
      </c>
      <c r="V16" s="454" t="s">
        <v>2237</v>
      </c>
      <c r="W16" s="454" t="s">
        <v>2238</v>
      </c>
      <c r="X16" s="455">
        <v>15835544453</v>
      </c>
    </row>
    <row r="17" ht="14.25" customHeight="1" spans="1:24">
      <c r="A17" s="415"/>
      <c r="B17" s="417"/>
      <c r="C17" s="417"/>
      <c r="D17" s="417"/>
      <c r="E17" s="417"/>
      <c r="F17" s="417"/>
      <c r="G17" s="417"/>
      <c r="H17" s="417"/>
      <c r="I17" s="417"/>
      <c r="J17" s="433"/>
      <c r="K17" s="431"/>
      <c r="L17" s="431"/>
      <c r="M17" s="431"/>
      <c r="N17" s="417"/>
      <c r="O17" s="417"/>
      <c r="P17" s="417"/>
      <c r="Q17" s="417"/>
      <c r="R17" s="437"/>
      <c r="S17" s="417"/>
      <c r="T17" s="424"/>
      <c r="U17" s="454" t="s">
        <v>2239</v>
      </c>
      <c r="V17" s="454" t="s">
        <v>2240</v>
      </c>
      <c r="W17" s="454" t="s">
        <v>1910</v>
      </c>
      <c r="X17" s="455">
        <v>13935536060</v>
      </c>
    </row>
    <row r="18" ht="14.25" customHeight="1" spans="1:24">
      <c r="A18" s="415"/>
      <c r="B18" s="417"/>
      <c r="C18" s="417"/>
      <c r="D18" s="417"/>
      <c r="E18" s="417"/>
      <c r="F18" s="417"/>
      <c r="G18" s="417"/>
      <c r="H18" s="417"/>
      <c r="I18" s="417"/>
      <c r="J18" s="433"/>
      <c r="K18" s="431"/>
      <c r="L18" s="431"/>
      <c r="M18" s="431"/>
      <c r="N18" s="417"/>
      <c r="O18" s="417"/>
      <c r="P18" s="417"/>
      <c r="Q18" s="417"/>
      <c r="R18" s="437"/>
      <c r="S18" s="417"/>
      <c r="T18" s="424"/>
      <c r="U18" s="454" t="s">
        <v>2241</v>
      </c>
      <c r="V18" s="454" t="s">
        <v>2242</v>
      </c>
      <c r="W18" s="454" t="s">
        <v>1910</v>
      </c>
      <c r="X18" s="455">
        <v>13546511488</v>
      </c>
    </row>
    <row r="19" ht="14.25" customHeight="1" spans="1:24">
      <c r="A19" s="415"/>
      <c r="B19" s="417"/>
      <c r="C19" s="417"/>
      <c r="D19" s="417"/>
      <c r="E19" s="417"/>
      <c r="F19" s="417"/>
      <c r="G19" s="417"/>
      <c r="H19" s="417"/>
      <c r="I19" s="417"/>
      <c r="J19" s="433"/>
      <c r="K19" s="431"/>
      <c r="L19" s="431"/>
      <c r="M19" s="431"/>
      <c r="N19" s="434"/>
      <c r="O19" s="419"/>
      <c r="P19" s="419"/>
      <c r="Q19" s="419"/>
      <c r="R19" s="438"/>
      <c r="S19" s="419"/>
      <c r="T19" s="424"/>
      <c r="U19" s="454" t="s">
        <v>2243</v>
      </c>
      <c r="V19" s="454" t="s">
        <v>2244</v>
      </c>
      <c r="W19" s="454" t="s">
        <v>1910</v>
      </c>
      <c r="X19" s="455">
        <v>13233392889</v>
      </c>
    </row>
    <row r="20" ht="14.25" customHeight="1" spans="1:24">
      <c r="A20" s="415"/>
      <c r="B20" s="417"/>
      <c r="C20" s="417"/>
      <c r="D20" s="417"/>
      <c r="E20" s="417"/>
      <c r="F20" s="417"/>
      <c r="G20" s="417"/>
      <c r="H20" s="417"/>
      <c r="I20" s="417"/>
      <c r="J20" s="433"/>
      <c r="K20" s="431"/>
      <c r="L20" s="431"/>
      <c r="M20" s="431"/>
      <c r="N20" s="416" t="s">
        <v>2245</v>
      </c>
      <c r="O20" s="416" t="s">
        <v>2246</v>
      </c>
      <c r="P20" s="416" t="s">
        <v>2247</v>
      </c>
      <c r="Q20" s="437">
        <v>13994673307</v>
      </c>
      <c r="R20" s="437">
        <v>27.8</v>
      </c>
      <c r="S20" s="417"/>
      <c r="T20" s="417" t="s">
        <v>27</v>
      </c>
      <c r="U20" s="454" t="s">
        <v>2248</v>
      </c>
      <c r="V20" s="454" t="s">
        <v>2249</v>
      </c>
      <c r="W20" s="454" t="s">
        <v>1910</v>
      </c>
      <c r="X20" s="455">
        <v>13935505885</v>
      </c>
    </row>
    <row r="21" ht="14.25" customHeight="1" spans="1:24">
      <c r="A21" s="415"/>
      <c r="B21" s="417"/>
      <c r="C21" s="417"/>
      <c r="D21" s="417"/>
      <c r="E21" s="417"/>
      <c r="F21" s="417"/>
      <c r="G21" s="417"/>
      <c r="H21" s="417"/>
      <c r="I21" s="417"/>
      <c r="J21" s="433"/>
      <c r="K21" s="431"/>
      <c r="L21" s="431"/>
      <c r="M21" s="431"/>
      <c r="N21" s="417"/>
      <c r="O21" s="417"/>
      <c r="P21" s="417"/>
      <c r="Q21" s="437"/>
      <c r="R21" s="437"/>
      <c r="S21" s="417"/>
      <c r="T21" s="417"/>
      <c r="U21" s="454" t="s">
        <v>2250</v>
      </c>
      <c r="V21" s="454" t="s">
        <v>2251</v>
      </c>
      <c r="W21" s="454" t="s">
        <v>1910</v>
      </c>
      <c r="X21" s="455">
        <v>15934391427</v>
      </c>
    </row>
    <row r="22" ht="14.25" customHeight="1" spans="1:24">
      <c r="A22" s="415"/>
      <c r="B22" s="417"/>
      <c r="C22" s="417"/>
      <c r="D22" s="417"/>
      <c r="E22" s="417"/>
      <c r="F22" s="417"/>
      <c r="G22" s="417"/>
      <c r="H22" s="417"/>
      <c r="I22" s="417"/>
      <c r="J22" s="433"/>
      <c r="K22" s="431"/>
      <c r="L22" s="431"/>
      <c r="M22" s="431"/>
      <c r="N22" s="417"/>
      <c r="O22" s="417"/>
      <c r="P22" s="417"/>
      <c r="Q22" s="437"/>
      <c r="R22" s="437"/>
      <c r="S22" s="417"/>
      <c r="T22" s="417"/>
      <c r="U22" s="454" t="s">
        <v>2252</v>
      </c>
      <c r="V22" s="454" t="s">
        <v>2253</v>
      </c>
      <c r="W22" s="454" t="s">
        <v>1910</v>
      </c>
      <c r="X22" s="455">
        <v>15534692533</v>
      </c>
    </row>
    <row r="23" ht="14.25" customHeight="1" spans="1:24">
      <c r="A23" s="415"/>
      <c r="B23" s="417"/>
      <c r="C23" s="417"/>
      <c r="D23" s="417"/>
      <c r="E23" s="417"/>
      <c r="F23" s="417"/>
      <c r="G23" s="417"/>
      <c r="H23" s="417"/>
      <c r="I23" s="417"/>
      <c r="J23" s="433"/>
      <c r="K23" s="431"/>
      <c r="L23" s="431"/>
      <c r="M23" s="431"/>
      <c r="N23" s="417"/>
      <c r="O23" s="417"/>
      <c r="P23" s="417"/>
      <c r="Q23" s="437"/>
      <c r="R23" s="437"/>
      <c r="S23" s="417"/>
      <c r="T23" s="417"/>
      <c r="U23" s="454" t="s">
        <v>2254</v>
      </c>
      <c r="V23" s="454" t="s">
        <v>2255</v>
      </c>
      <c r="W23" s="454" t="s">
        <v>1910</v>
      </c>
      <c r="X23" s="455">
        <v>15513121769</v>
      </c>
    </row>
    <row r="24" ht="14.25" customHeight="1" spans="1:24">
      <c r="A24" s="415"/>
      <c r="B24" s="417"/>
      <c r="C24" s="417"/>
      <c r="D24" s="417"/>
      <c r="E24" s="417"/>
      <c r="F24" s="417"/>
      <c r="G24" s="417"/>
      <c r="H24" s="417"/>
      <c r="I24" s="417"/>
      <c r="J24" s="433"/>
      <c r="K24" s="431"/>
      <c r="L24" s="431"/>
      <c r="M24" s="431"/>
      <c r="N24" s="417"/>
      <c r="O24" s="417"/>
      <c r="P24" s="417"/>
      <c r="Q24" s="437"/>
      <c r="R24" s="437"/>
      <c r="S24" s="417"/>
      <c r="T24" s="417"/>
      <c r="U24" s="454" t="s">
        <v>2256</v>
      </c>
      <c r="V24" s="454" t="s">
        <v>2257</v>
      </c>
      <c r="W24" s="454" t="s">
        <v>1910</v>
      </c>
      <c r="X24" s="455">
        <v>13453562204</v>
      </c>
    </row>
    <row r="25" ht="14.25" customHeight="1" spans="1:24">
      <c r="A25" s="415"/>
      <c r="B25" s="417"/>
      <c r="C25" s="417"/>
      <c r="D25" s="417"/>
      <c r="E25" s="417"/>
      <c r="F25" s="417"/>
      <c r="G25" s="417"/>
      <c r="H25" s="417"/>
      <c r="I25" s="417"/>
      <c r="J25" s="433"/>
      <c r="K25" s="431"/>
      <c r="L25" s="431"/>
      <c r="M25" s="431"/>
      <c r="N25" s="417"/>
      <c r="O25" s="417"/>
      <c r="P25" s="417"/>
      <c r="Q25" s="437"/>
      <c r="R25" s="437"/>
      <c r="S25" s="417"/>
      <c r="T25" s="417"/>
      <c r="U25" s="454" t="s">
        <v>2258</v>
      </c>
      <c r="V25" s="454" t="s">
        <v>2259</v>
      </c>
      <c r="W25" s="454" t="s">
        <v>1910</v>
      </c>
      <c r="X25" s="455">
        <v>18835530360</v>
      </c>
    </row>
    <row r="26" ht="14.25" customHeight="1" spans="1:24">
      <c r="A26" s="415"/>
      <c r="B26" s="417"/>
      <c r="C26" s="417"/>
      <c r="D26" s="417"/>
      <c r="E26" s="417"/>
      <c r="F26" s="417"/>
      <c r="G26" s="417"/>
      <c r="H26" s="417"/>
      <c r="I26" s="417"/>
      <c r="J26" s="433"/>
      <c r="K26" s="431"/>
      <c r="L26" s="431"/>
      <c r="M26" s="431"/>
      <c r="N26" s="417"/>
      <c r="O26" s="417"/>
      <c r="P26" s="417"/>
      <c r="Q26" s="437"/>
      <c r="R26" s="437"/>
      <c r="S26" s="417"/>
      <c r="T26" s="417"/>
      <c r="U26" s="454" t="s">
        <v>1377</v>
      </c>
      <c r="V26" s="454" t="s">
        <v>1045</v>
      </c>
      <c r="W26" s="454" t="s">
        <v>1910</v>
      </c>
      <c r="X26" s="455">
        <v>13467031812</v>
      </c>
    </row>
    <row r="27" ht="14.25" customHeight="1" spans="1:24">
      <c r="A27" s="418"/>
      <c r="B27" s="419"/>
      <c r="C27" s="419"/>
      <c r="D27" s="419"/>
      <c r="E27" s="419"/>
      <c r="F27" s="419"/>
      <c r="G27" s="419"/>
      <c r="H27" s="419"/>
      <c r="I27" s="419"/>
      <c r="J27" s="435"/>
      <c r="K27" s="436"/>
      <c r="L27" s="436"/>
      <c r="M27" s="436"/>
      <c r="N27" s="434"/>
      <c r="O27" s="419"/>
      <c r="P27" s="419"/>
      <c r="Q27" s="438"/>
      <c r="R27" s="438"/>
      <c r="S27" s="419"/>
      <c r="T27" s="419"/>
      <c r="U27" s="454" t="s">
        <v>2260</v>
      </c>
      <c r="V27" s="454" t="s">
        <v>2261</v>
      </c>
      <c r="W27" s="454" t="s">
        <v>1910</v>
      </c>
      <c r="X27" s="455">
        <v>18335583765</v>
      </c>
    </row>
    <row r="28" ht="14.25" customHeight="1" spans="1:24">
      <c r="A28" s="415">
        <v>2</v>
      </c>
      <c r="B28" s="416" t="s">
        <v>272</v>
      </c>
      <c r="C28" s="420"/>
      <c r="D28" s="421"/>
      <c r="E28" s="416" t="s">
        <v>273</v>
      </c>
      <c r="F28" s="416" t="s">
        <v>234</v>
      </c>
      <c r="G28" s="417">
        <v>49</v>
      </c>
      <c r="H28" s="417">
        <v>666</v>
      </c>
      <c r="I28" s="416" t="s">
        <v>275</v>
      </c>
      <c r="J28" s="430" t="s">
        <v>185</v>
      </c>
      <c r="K28" s="437">
        <v>1235533365</v>
      </c>
      <c r="L28" s="437">
        <v>38.44</v>
      </c>
      <c r="M28" s="437">
        <v>427.6</v>
      </c>
      <c r="N28" s="416" t="s">
        <v>276</v>
      </c>
      <c r="O28" s="416" t="s">
        <v>277</v>
      </c>
      <c r="P28" s="416" t="s">
        <v>2247</v>
      </c>
      <c r="Q28" s="437">
        <v>13383458566</v>
      </c>
      <c r="R28" s="437">
        <v>16.67</v>
      </c>
      <c r="S28" s="417"/>
      <c r="T28" s="420" t="s">
        <v>250</v>
      </c>
      <c r="U28" s="457" t="s">
        <v>2262</v>
      </c>
      <c r="V28" s="457" t="s">
        <v>2263</v>
      </c>
      <c r="W28" s="457" t="s">
        <v>1910</v>
      </c>
      <c r="X28" s="455">
        <v>13233381567</v>
      </c>
    </row>
    <row r="29" ht="14.25" customHeight="1" spans="1:24">
      <c r="A29" s="415"/>
      <c r="B29" s="417"/>
      <c r="C29" s="420"/>
      <c r="D29" s="421"/>
      <c r="E29" s="417"/>
      <c r="F29" s="417"/>
      <c r="G29" s="417"/>
      <c r="H29" s="417"/>
      <c r="I29" s="417"/>
      <c r="J29" s="433"/>
      <c r="K29" s="437"/>
      <c r="L29" s="437"/>
      <c r="M29" s="437"/>
      <c r="N29" s="417"/>
      <c r="O29" s="417"/>
      <c r="P29" s="417"/>
      <c r="Q29" s="437"/>
      <c r="R29" s="437"/>
      <c r="S29" s="417"/>
      <c r="T29" s="420"/>
      <c r="U29" s="454" t="s">
        <v>2264</v>
      </c>
      <c r="V29" s="454" t="s">
        <v>2265</v>
      </c>
      <c r="W29" s="454" t="s">
        <v>1910</v>
      </c>
      <c r="X29" s="455">
        <v>13303456587</v>
      </c>
    </row>
    <row r="30" ht="14.25" customHeight="1" spans="1:24">
      <c r="A30" s="415"/>
      <c r="B30" s="417"/>
      <c r="C30" s="420"/>
      <c r="D30" s="421"/>
      <c r="E30" s="417"/>
      <c r="F30" s="417"/>
      <c r="G30" s="417"/>
      <c r="H30" s="417"/>
      <c r="I30" s="417"/>
      <c r="J30" s="433"/>
      <c r="K30" s="437"/>
      <c r="L30" s="437"/>
      <c r="M30" s="437"/>
      <c r="N30" s="417"/>
      <c r="O30" s="417"/>
      <c r="P30" s="417"/>
      <c r="Q30" s="437"/>
      <c r="R30" s="437"/>
      <c r="S30" s="417"/>
      <c r="T30" s="420"/>
      <c r="U30" s="454" t="s">
        <v>2266</v>
      </c>
      <c r="V30" s="454" t="s">
        <v>2267</v>
      </c>
      <c r="W30" s="454" t="s">
        <v>1910</v>
      </c>
      <c r="X30" s="455">
        <v>18435115816</v>
      </c>
    </row>
    <row r="31" ht="14.25" customHeight="1" spans="1:24">
      <c r="A31" s="415"/>
      <c r="B31" s="417"/>
      <c r="C31" s="420"/>
      <c r="D31" s="421"/>
      <c r="E31" s="417"/>
      <c r="F31" s="417"/>
      <c r="G31" s="417"/>
      <c r="H31" s="417"/>
      <c r="I31" s="417"/>
      <c r="J31" s="433"/>
      <c r="K31" s="437"/>
      <c r="L31" s="437"/>
      <c r="M31" s="437"/>
      <c r="N31" s="434"/>
      <c r="O31" s="419"/>
      <c r="P31" s="419"/>
      <c r="Q31" s="438"/>
      <c r="R31" s="438"/>
      <c r="S31" s="419"/>
      <c r="T31" s="458"/>
      <c r="U31" s="454" t="s">
        <v>2268</v>
      </c>
      <c r="V31" s="454" t="s">
        <v>2269</v>
      </c>
      <c r="W31" s="454" t="s">
        <v>1910</v>
      </c>
      <c r="X31" s="455">
        <v>13513555627</v>
      </c>
    </row>
    <row r="32" ht="14.25" customHeight="1" spans="1:24">
      <c r="A32" s="415"/>
      <c r="B32" s="417"/>
      <c r="C32" s="420"/>
      <c r="D32" s="421"/>
      <c r="E32" s="417"/>
      <c r="F32" s="417"/>
      <c r="G32" s="417"/>
      <c r="H32" s="417"/>
      <c r="I32" s="417"/>
      <c r="J32" s="433"/>
      <c r="K32" s="437"/>
      <c r="L32" s="437"/>
      <c r="M32" s="437"/>
      <c r="N32" s="416" t="s">
        <v>279</v>
      </c>
      <c r="O32" s="416" t="s">
        <v>280</v>
      </c>
      <c r="P32" s="416" t="s">
        <v>2213</v>
      </c>
      <c r="Q32" s="437">
        <v>13546500007</v>
      </c>
      <c r="R32" s="437">
        <v>12.53</v>
      </c>
      <c r="S32" s="417"/>
      <c r="T32" s="417" t="s">
        <v>250</v>
      </c>
      <c r="U32" s="454" t="s">
        <v>2270</v>
      </c>
      <c r="V32" s="454" t="s">
        <v>2271</v>
      </c>
      <c r="W32" s="454" t="s">
        <v>1910</v>
      </c>
      <c r="X32" s="455">
        <v>13097565162</v>
      </c>
    </row>
    <row r="33" ht="14.25" customHeight="1" spans="1:24">
      <c r="A33" s="415"/>
      <c r="B33" s="417"/>
      <c r="C33" s="420"/>
      <c r="D33" s="421"/>
      <c r="E33" s="417"/>
      <c r="F33" s="417"/>
      <c r="G33" s="417"/>
      <c r="H33" s="417"/>
      <c r="I33" s="417"/>
      <c r="J33" s="433"/>
      <c r="K33" s="437"/>
      <c r="L33" s="437"/>
      <c r="M33" s="437"/>
      <c r="N33" s="417"/>
      <c r="O33" s="417"/>
      <c r="P33" s="417"/>
      <c r="Q33" s="437"/>
      <c r="R33" s="437"/>
      <c r="S33" s="417"/>
      <c r="T33" s="417"/>
      <c r="U33" s="454" t="s">
        <v>2272</v>
      </c>
      <c r="V33" s="454" t="s">
        <v>2273</v>
      </c>
      <c r="W33" s="454" t="s">
        <v>302</v>
      </c>
      <c r="X33" s="455">
        <v>13623559196</v>
      </c>
    </row>
    <row r="34" ht="14.25" customHeight="1" spans="1:24">
      <c r="A34" s="415"/>
      <c r="B34" s="417"/>
      <c r="C34" s="420"/>
      <c r="D34" s="421"/>
      <c r="E34" s="417"/>
      <c r="F34" s="417"/>
      <c r="G34" s="417"/>
      <c r="H34" s="417"/>
      <c r="I34" s="417"/>
      <c r="J34" s="433"/>
      <c r="K34" s="437"/>
      <c r="L34" s="437"/>
      <c r="M34" s="437"/>
      <c r="N34" s="417"/>
      <c r="O34" s="417"/>
      <c r="P34" s="417"/>
      <c r="Q34" s="437"/>
      <c r="R34" s="437"/>
      <c r="S34" s="417"/>
      <c r="T34" s="417"/>
      <c r="U34" s="454" t="s">
        <v>2274</v>
      </c>
      <c r="V34" s="454" t="s">
        <v>2275</v>
      </c>
      <c r="W34" s="454" t="s">
        <v>1910</v>
      </c>
      <c r="X34" s="455">
        <v>13663656566</v>
      </c>
    </row>
    <row r="35" ht="14.25" customHeight="1" spans="1:24">
      <c r="A35" s="415"/>
      <c r="B35" s="417"/>
      <c r="C35" s="420"/>
      <c r="D35" s="421"/>
      <c r="E35" s="417"/>
      <c r="F35" s="417"/>
      <c r="G35" s="417"/>
      <c r="H35" s="417"/>
      <c r="I35" s="417"/>
      <c r="J35" s="433"/>
      <c r="K35" s="437"/>
      <c r="L35" s="437"/>
      <c r="M35" s="437"/>
      <c r="N35" s="417"/>
      <c r="O35" s="417"/>
      <c r="P35" s="417"/>
      <c r="Q35" s="437"/>
      <c r="R35" s="437"/>
      <c r="S35" s="417"/>
      <c r="T35" s="417"/>
      <c r="U35" s="454" t="s">
        <v>2276</v>
      </c>
      <c r="V35" s="454" t="s">
        <v>2277</v>
      </c>
      <c r="W35" s="454" t="s">
        <v>1910</v>
      </c>
      <c r="X35" s="455">
        <v>15603555575</v>
      </c>
    </row>
    <row r="36" ht="14.25" customHeight="1" spans="1:24">
      <c r="A36" s="415"/>
      <c r="B36" s="417"/>
      <c r="C36" s="420"/>
      <c r="D36" s="421"/>
      <c r="E36" s="417"/>
      <c r="F36" s="417"/>
      <c r="G36" s="417"/>
      <c r="H36" s="417"/>
      <c r="I36" s="417"/>
      <c r="J36" s="433"/>
      <c r="K36" s="437"/>
      <c r="L36" s="437"/>
      <c r="M36" s="437"/>
      <c r="N36" s="417"/>
      <c r="O36" s="417"/>
      <c r="P36" s="417"/>
      <c r="Q36" s="437"/>
      <c r="R36" s="437"/>
      <c r="S36" s="417"/>
      <c r="T36" s="417"/>
      <c r="U36" s="454" t="s">
        <v>1392</v>
      </c>
      <c r="V36" s="454" t="s">
        <v>2278</v>
      </c>
      <c r="W36" s="454" t="s">
        <v>1910</v>
      </c>
      <c r="X36" s="455">
        <v>15534567411</v>
      </c>
    </row>
    <row r="37" ht="14.25" customHeight="1" spans="1:24">
      <c r="A37" s="415"/>
      <c r="B37" s="417"/>
      <c r="C37" s="420"/>
      <c r="D37" s="421"/>
      <c r="E37" s="417"/>
      <c r="F37" s="417"/>
      <c r="G37" s="417"/>
      <c r="H37" s="417"/>
      <c r="I37" s="417"/>
      <c r="J37" s="433"/>
      <c r="K37" s="437"/>
      <c r="L37" s="437"/>
      <c r="M37" s="437"/>
      <c r="N37" s="417"/>
      <c r="O37" s="417"/>
      <c r="P37" s="417"/>
      <c r="Q37" s="437"/>
      <c r="R37" s="437"/>
      <c r="S37" s="417"/>
      <c r="T37" s="417"/>
      <c r="U37" s="454" t="s">
        <v>2279</v>
      </c>
      <c r="V37" s="454" t="s">
        <v>2280</v>
      </c>
      <c r="W37" s="454" t="s">
        <v>302</v>
      </c>
      <c r="X37" s="455">
        <v>13467058043</v>
      </c>
    </row>
    <row r="38" ht="14.25" customHeight="1" spans="1:24">
      <c r="A38" s="415"/>
      <c r="B38" s="417"/>
      <c r="C38" s="420"/>
      <c r="D38" s="421"/>
      <c r="E38" s="417"/>
      <c r="F38" s="417"/>
      <c r="G38" s="417"/>
      <c r="H38" s="417"/>
      <c r="I38" s="417"/>
      <c r="J38" s="433"/>
      <c r="K38" s="437"/>
      <c r="L38" s="437"/>
      <c r="M38" s="437"/>
      <c r="N38" s="417"/>
      <c r="O38" s="417"/>
      <c r="P38" s="417"/>
      <c r="Q38" s="437"/>
      <c r="R38" s="437"/>
      <c r="S38" s="417"/>
      <c r="T38" s="417"/>
      <c r="U38" s="454" t="s">
        <v>2281</v>
      </c>
      <c r="V38" s="454" t="s">
        <v>2282</v>
      </c>
      <c r="W38" s="454" t="s">
        <v>1910</v>
      </c>
      <c r="X38" s="455">
        <v>15534107308</v>
      </c>
    </row>
    <row r="39" ht="14.25" customHeight="1" spans="1:24">
      <c r="A39" s="415"/>
      <c r="B39" s="417"/>
      <c r="C39" s="420"/>
      <c r="D39" s="421"/>
      <c r="E39" s="417"/>
      <c r="F39" s="417"/>
      <c r="G39" s="417"/>
      <c r="H39" s="417"/>
      <c r="I39" s="417"/>
      <c r="J39" s="433"/>
      <c r="K39" s="437"/>
      <c r="L39" s="437"/>
      <c r="M39" s="437"/>
      <c r="N39" s="434"/>
      <c r="O39" s="419"/>
      <c r="P39" s="419"/>
      <c r="Q39" s="438"/>
      <c r="R39" s="438"/>
      <c r="S39" s="419"/>
      <c r="T39" s="419"/>
      <c r="U39" s="454" t="s">
        <v>2283</v>
      </c>
      <c r="V39" s="454" t="s">
        <v>2284</v>
      </c>
      <c r="W39" s="454" t="s">
        <v>1910</v>
      </c>
      <c r="X39" s="455">
        <v>13994688280</v>
      </c>
    </row>
    <row r="40" ht="14.25" customHeight="1" spans="1:24">
      <c r="A40" s="415"/>
      <c r="B40" s="417"/>
      <c r="C40" s="420"/>
      <c r="D40" s="421"/>
      <c r="E40" s="417"/>
      <c r="F40" s="417"/>
      <c r="G40" s="417"/>
      <c r="H40" s="417"/>
      <c r="I40" s="417"/>
      <c r="J40" s="433"/>
      <c r="K40" s="437"/>
      <c r="L40" s="437"/>
      <c r="M40" s="437"/>
      <c r="N40" s="416" t="s">
        <v>281</v>
      </c>
      <c r="O40" s="416" t="s">
        <v>2285</v>
      </c>
      <c r="P40" s="416" t="s">
        <v>2247</v>
      </c>
      <c r="Q40" s="437">
        <v>13096563436</v>
      </c>
      <c r="R40" s="437">
        <v>9.24</v>
      </c>
      <c r="S40" s="417"/>
      <c r="T40" s="417" t="s">
        <v>250</v>
      </c>
      <c r="U40" s="454" t="s">
        <v>2286</v>
      </c>
      <c r="V40" s="454" t="s">
        <v>2287</v>
      </c>
      <c r="W40" s="454" t="s">
        <v>302</v>
      </c>
      <c r="X40" s="455">
        <v>13935514382</v>
      </c>
    </row>
    <row r="41" ht="14.25" customHeight="1" spans="1:24">
      <c r="A41" s="415"/>
      <c r="B41" s="417"/>
      <c r="C41" s="420"/>
      <c r="D41" s="421"/>
      <c r="E41" s="417"/>
      <c r="F41" s="417"/>
      <c r="G41" s="417"/>
      <c r="H41" s="417"/>
      <c r="I41" s="417"/>
      <c r="J41" s="433"/>
      <c r="K41" s="437"/>
      <c r="L41" s="437"/>
      <c r="M41" s="437"/>
      <c r="N41" s="417"/>
      <c r="O41" s="417"/>
      <c r="P41" s="417"/>
      <c r="Q41" s="437"/>
      <c r="R41" s="437"/>
      <c r="S41" s="417"/>
      <c r="T41" s="417"/>
      <c r="U41" s="454" t="s">
        <v>2288</v>
      </c>
      <c r="V41" s="454" t="s">
        <v>2289</v>
      </c>
      <c r="W41" s="454" t="s">
        <v>1910</v>
      </c>
      <c r="X41" s="455">
        <v>13994677788</v>
      </c>
    </row>
    <row r="42" ht="14.25" customHeight="1" spans="1:24">
      <c r="A42" s="415"/>
      <c r="B42" s="417"/>
      <c r="C42" s="420"/>
      <c r="D42" s="421"/>
      <c r="E42" s="417"/>
      <c r="F42" s="417"/>
      <c r="G42" s="417"/>
      <c r="H42" s="417"/>
      <c r="I42" s="417"/>
      <c r="J42" s="433"/>
      <c r="K42" s="437"/>
      <c r="L42" s="437"/>
      <c r="M42" s="437"/>
      <c r="N42" s="417"/>
      <c r="O42" s="417"/>
      <c r="P42" s="417"/>
      <c r="Q42" s="437"/>
      <c r="R42" s="437"/>
      <c r="S42" s="417"/>
      <c r="T42" s="417"/>
      <c r="U42" s="454" t="s">
        <v>2290</v>
      </c>
      <c r="V42" s="454" t="s">
        <v>2291</v>
      </c>
      <c r="W42" s="454" t="s">
        <v>1910</v>
      </c>
      <c r="X42" s="455">
        <v>13994687585</v>
      </c>
    </row>
    <row r="43" ht="14.25" customHeight="1" spans="1:24">
      <c r="A43" s="415"/>
      <c r="B43" s="417"/>
      <c r="C43" s="420"/>
      <c r="D43" s="421"/>
      <c r="E43" s="417"/>
      <c r="F43" s="417"/>
      <c r="G43" s="417"/>
      <c r="H43" s="417"/>
      <c r="I43" s="417"/>
      <c r="J43" s="433"/>
      <c r="K43" s="437"/>
      <c r="L43" s="437"/>
      <c r="M43" s="437"/>
      <c r="N43" s="417"/>
      <c r="O43" s="417"/>
      <c r="P43" s="417"/>
      <c r="Q43" s="437"/>
      <c r="R43" s="437"/>
      <c r="S43" s="417"/>
      <c r="T43" s="417"/>
      <c r="U43" s="454" t="s">
        <v>2292</v>
      </c>
      <c r="V43" s="454" t="s">
        <v>2293</v>
      </c>
      <c r="W43" s="454" t="s">
        <v>1910</v>
      </c>
      <c r="X43" s="455">
        <v>14794316126</v>
      </c>
    </row>
    <row r="44" ht="14.25" customHeight="1" spans="1:24">
      <c r="A44" s="415"/>
      <c r="B44" s="417"/>
      <c r="C44" s="420"/>
      <c r="D44" s="421"/>
      <c r="E44" s="417"/>
      <c r="F44" s="417"/>
      <c r="G44" s="417"/>
      <c r="H44" s="417"/>
      <c r="I44" s="417"/>
      <c r="J44" s="433"/>
      <c r="K44" s="437"/>
      <c r="L44" s="437"/>
      <c r="M44" s="437"/>
      <c r="N44" s="417"/>
      <c r="O44" s="417"/>
      <c r="P44" s="417"/>
      <c r="Q44" s="437"/>
      <c r="R44" s="437"/>
      <c r="S44" s="417"/>
      <c r="T44" s="417"/>
      <c r="U44" s="456" t="s">
        <v>2294</v>
      </c>
      <c r="V44" s="454" t="s">
        <v>2295</v>
      </c>
      <c r="W44" s="454" t="s">
        <v>1910</v>
      </c>
      <c r="X44" s="455">
        <v>13994679238</v>
      </c>
    </row>
    <row r="45" ht="14.25" customHeight="1" spans="1:24">
      <c r="A45" s="415"/>
      <c r="B45" s="417"/>
      <c r="C45" s="420"/>
      <c r="D45" s="421"/>
      <c r="E45" s="417"/>
      <c r="F45" s="417"/>
      <c r="G45" s="417"/>
      <c r="H45" s="417"/>
      <c r="I45" s="417"/>
      <c r="J45" s="433"/>
      <c r="K45" s="437"/>
      <c r="L45" s="437"/>
      <c r="M45" s="437"/>
      <c r="N45" s="417"/>
      <c r="O45" s="417"/>
      <c r="P45" s="417"/>
      <c r="Q45" s="437"/>
      <c r="R45" s="437"/>
      <c r="S45" s="417"/>
      <c r="T45" s="417"/>
      <c r="U45" s="454" t="s">
        <v>2296</v>
      </c>
      <c r="V45" s="454" t="s">
        <v>2297</v>
      </c>
      <c r="W45" s="454" t="s">
        <v>1910</v>
      </c>
      <c r="X45" s="455">
        <v>13467077846</v>
      </c>
    </row>
    <row r="46" ht="14.25" customHeight="1" spans="1:24">
      <c r="A46" s="415"/>
      <c r="B46" s="417"/>
      <c r="C46" s="420"/>
      <c r="D46" s="421"/>
      <c r="E46" s="417"/>
      <c r="F46" s="417"/>
      <c r="G46" s="417"/>
      <c r="H46" s="417"/>
      <c r="I46" s="417"/>
      <c r="J46" s="433"/>
      <c r="K46" s="437"/>
      <c r="L46" s="437"/>
      <c r="M46" s="437"/>
      <c r="N46" s="417"/>
      <c r="O46" s="417"/>
      <c r="P46" s="417"/>
      <c r="Q46" s="437"/>
      <c r="R46" s="437"/>
      <c r="S46" s="417"/>
      <c r="T46" s="417"/>
      <c r="U46" s="454" t="s">
        <v>2298</v>
      </c>
      <c r="V46" s="454" t="s">
        <v>2299</v>
      </c>
      <c r="W46" s="454" t="s">
        <v>1910</v>
      </c>
      <c r="X46" s="455">
        <v>13994607401</v>
      </c>
    </row>
    <row r="47" ht="14.25" customHeight="1" spans="1:24">
      <c r="A47" s="415"/>
      <c r="B47" s="417"/>
      <c r="C47" s="420"/>
      <c r="D47" s="421"/>
      <c r="E47" s="417"/>
      <c r="F47" s="417"/>
      <c r="G47" s="417"/>
      <c r="H47" s="417"/>
      <c r="I47" s="417"/>
      <c r="J47" s="433"/>
      <c r="K47" s="437"/>
      <c r="L47" s="437"/>
      <c r="M47" s="437"/>
      <c r="N47" s="417"/>
      <c r="O47" s="417"/>
      <c r="P47" s="417"/>
      <c r="Q47" s="437"/>
      <c r="R47" s="437"/>
      <c r="S47" s="417"/>
      <c r="T47" s="417"/>
      <c r="U47" s="454" t="s">
        <v>2300</v>
      </c>
      <c r="V47" s="454" t="s">
        <v>2301</v>
      </c>
      <c r="W47" s="454" t="s">
        <v>1910</v>
      </c>
      <c r="X47" s="455">
        <v>18335513777</v>
      </c>
    </row>
    <row r="48" ht="14.25" customHeight="1" spans="1:24">
      <c r="A48" s="415"/>
      <c r="B48" s="417"/>
      <c r="C48" s="420"/>
      <c r="D48" s="421"/>
      <c r="E48" s="417"/>
      <c r="F48" s="417"/>
      <c r="G48" s="417"/>
      <c r="H48" s="417"/>
      <c r="I48" s="417"/>
      <c r="J48" s="433"/>
      <c r="K48" s="437"/>
      <c r="L48" s="437"/>
      <c r="M48" s="437"/>
      <c r="N48" s="417"/>
      <c r="O48" s="417"/>
      <c r="P48" s="417"/>
      <c r="Q48" s="437"/>
      <c r="R48" s="437"/>
      <c r="S48" s="417"/>
      <c r="T48" s="417"/>
      <c r="U48" s="454" t="s">
        <v>2302</v>
      </c>
      <c r="V48" s="454" t="s">
        <v>2303</v>
      </c>
      <c r="W48" s="454" t="s">
        <v>1910</v>
      </c>
      <c r="X48" s="455">
        <v>15234583177</v>
      </c>
    </row>
    <row r="49" ht="14.25" customHeight="1" spans="1:24">
      <c r="A49" s="415"/>
      <c r="B49" s="417"/>
      <c r="C49" s="420"/>
      <c r="D49" s="421"/>
      <c r="E49" s="417"/>
      <c r="F49" s="417"/>
      <c r="G49" s="417"/>
      <c r="H49" s="417"/>
      <c r="I49" s="417"/>
      <c r="J49" s="433"/>
      <c r="K49" s="437"/>
      <c r="L49" s="437"/>
      <c r="M49" s="437"/>
      <c r="N49" s="417"/>
      <c r="O49" s="417"/>
      <c r="P49" s="417"/>
      <c r="Q49" s="437"/>
      <c r="R49" s="437"/>
      <c r="S49" s="417"/>
      <c r="T49" s="417"/>
      <c r="U49" s="454" t="s">
        <v>2304</v>
      </c>
      <c r="V49" s="454" t="s">
        <v>2305</v>
      </c>
      <c r="W49" s="454" t="s">
        <v>1910</v>
      </c>
      <c r="X49" s="455">
        <v>13720940937</v>
      </c>
    </row>
    <row r="50" ht="14.25" customHeight="1" spans="1:24">
      <c r="A50" s="415"/>
      <c r="B50" s="417"/>
      <c r="C50" s="420"/>
      <c r="D50" s="421"/>
      <c r="E50" s="417"/>
      <c r="F50" s="417"/>
      <c r="G50" s="417"/>
      <c r="H50" s="417"/>
      <c r="I50" s="417"/>
      <c r="J50" s="433"/>
      <c r="K50" s="437"/>
      <c r="L50" s="437"/>
      <c r="M50" s="437"/>
      <c r="N50" s="417"/>
      <c r="O50" s="417"/>
      <c r="P50" s="417"/>
      <c r="Q50" s="437"/>
      <c r="R50" s="437"/>
      <c r="S50" s="417"/>
      <c r="T50" s="417"/>
      <c r="U50" s="454" t="s">
        <v>2306</v>
      </c>
      <c r="V50" s="454" t="s">
        <v>2307</v>
      </c>
      <c r="W50" s="454" t="s">
        <v>1910</v>
      </c>
      <c r="X50" s="455">
        <v>13453599969</v>
      </c>
    </row>
    <row r="51" ht="14.25" customHeight="1" spans="1:24">
      <c r="A51" s="415"/>
      <c r="B51" s="417"/>
      <c r="C51" s="420"/>
      <c r="D51" s="421"/>
      <c r="E51" s="417"/>
      <c r="F51" s="417"/>
      <c r="G51" s="417"/>
      <c r="H51" s="417"/>
      <c r="I51" s="417"/>
      <c r="J51" s="433"/>
      <c r="K51" s="437"/>
      <c r="L51" s="437"/>
      <c r="M51" s="437"/>
      <c r="N51" s="417"/>
      <c r="O51" s="417"/>
      <c r="P51" s="417"/>
      <c r="Q51" s="437"/>
      <c r="R51" s="437"/>
      <c r="S51" s="417"/>
      <c r="T51" s="417"/>
      <c r="U51" s="454" t="s">
        <v>2308</v>
      </c>
      <c r="V51" s="454" t="s">
        <v>2309</v>
      </c>
      <c r="W51" s="454" t="s">
        <v>1910</v>
      </c>
      <c r="X51" s="455">
        <v>13834291893</v>
      </c>
    </row>
    <row r="52" ht="14.25" customHeight="1" spans="1:24">
      <c r="A52" s="415"/>
      <c r="B52" s="417"/>
      <c r="C52" s="420"/>
      <c r="D52" s="421"/>
      <c r="E52" s="417"/>
      <c r="F52" s="417"/>
      <c r="G52" s="417"/>
      <c r="H52" s="417"/>
      <c r="I52" s="417"/>
      <c r="J52" s="433"/>
      <c r="K52" s="437"/>
      <c r="L52" s="437"/>
      <c r="M52" s="437"/>
      <c r="N52" s="417"/>
      <c r="O52" s="417"/>
      <c r="P52" s="417"/>
      <c r="Q52" s="437"/>
      <c r="R52" s="437"/>
      <c r="S52" s="417"/>
      <c r="T52" s="417"/>
      <c r="U52" s="454" t="s">
        <v>2310</v>
      </c>
      <c r="V52" s="454" t="s">
        <v>2311</v>
      </c>
      <c r="W52" s="454" t="s">
        <v>1910</v>
      </c>
      <c r="X52" s="455">
        <v>15535587860</v>
      </c>
    </row>
    <row r="53" ht="14.25" customHeight="1" spans="1:24">
      <c r="A53" s="418"/>
      <c r="B53" s="419"/>
      <c r="C53" s="420"/>
      <c r="D53" s="421"/>
      <c r="E53" s="419"/>
      <c r="F53" s="419"/>
      <c r="G53" s="419"/>
      <c r="H53" s="419"/>
      <c r="I53" s="419"/>
      <c r="J53" s="435"/>
      <c r="K53" s="438"/>
      <c r="L53" s="438"/>
      <c r="M53" s="438"/>
      <c r="N53" s="434"/>
      <c r="O53" s="419"/>
      <c r="P53" s="419"/>
      <c r="Q53" s="438"/>
      <c r="R53" s="438"/>
      <c r="S53" s="419"/>
      <c r="T53" s="419"/>
      <c r="U53" s="454" t="s">
        <v>2312</v>
      </c>
      <c r="V53" s="454" t="s">
        <v>2313</v>
      </c>
      <c r="W53" s="454" t="s">
        <v>1910</v>
      </c>
      <c r="X53" s="455">
        <v>13834305029</v>
      </c>
    </row>
    <row r="54" ht="14.25" customHeight="1" spans="1:24">
      <c r="A54" s="415">
        <v>3</v>
      </c>
      <c r="B54" s="416" t="s">
        <v>288</v>
      </c>
      <c r="C54" s="420"/>
      <c r="D54" s="421"/>
      <c r="E54" s="416" t="s">
        <v>273</v>
      </c>
      <c r="F54" s="416" t="s">
        <v>234</v>
      </c>
      <c r="G54" s="417">
        <v>31.3</v>
      </c>
      <c r="H54" s="417">
        <v>298</v>
      </c>
      <c r="I54" s="416" t="s">
        <v>294</v>
      </c>
      <c r="J54" s="416" t="s">
        <v>247</v>
      </c>
      <c r="K54" s="437">
        <v>13994637778</v>
      </c>
      <c r="L54" s="437">
        <v>12.2</v>
      </c>
      <c r="M54" s="437">
        <v>116.2</v>
      </c>
      <c r="N54" s="416" t="s">
        <v>281</v>
      </c>
      <c r="O54" s="416" t="s">
        <v>2285</v>
      </c>
      <c r="P54" s="416" t="s">
        <v>2247</v>
      </c>
      <c r="Q54" s="437">
        <v>13096563436</v>
      </c>
      <c r="R54" s="437">
        <v>3.8</v>
      </c>
      <c r="S54" s="417"/>
      <c r="T54" s="417"/>
      <c r="U54" s="454" t="s">
        <v>2314</v>
      </c>
      <c r="V54" s="454" t="s">
        <v>2315</v>
      </c>
      <c r="W54" s="454" t="s">
        <v>1910</v>
      </c>
      <c r="X54" s="455">
        <v>13834059268</v>
      </c>
    </row>
    <row r="55" ht="14.25" customHeight="1" spans="1:24">
      <c r="A55" s="415"/>
      <c r="B55" s="417"/>
      <c r="C55" s="420"/>
      <c r="D55" s="421"/>
      <c r="E55" s="417"/>
      <c r="F55" s="417"/>
      <c r="G55" s="417"/>
      <c r="H55" s="417"/>
      <c r="I55" s="417"/>
      <c r="J55" s="417"/>
      <c r="K55" s="437"/>
      <c r="L55" s="437"/>
      <c r="M55" s="437"/>
      <c r="N55" s="434"/>
      <c r="O55" s="419"/>
      <c r="P55" s="419"/>
      <c r="Q55" s="438"/>
      <c r="R55" s="438"/>
      <c r="S55" s="419"/>
      <c r="T55" s="419"/>
      <c r="U55" s="454" t="s">
        <v>2316</v>
      </c>
      <c r="V55" s="454" t="s">
        <v>2317</v>
      </c>
      <c r="W55" s="454" t="s">
        <v>1910</v>
      </c>
      <c r="X55" s="455">
        <v>15835516835</v>
      </c>
    </row>
    <row r="56" ht="14.25" customHeight="1" spans="1:24">
      <c r="A56" s="415"/>
      <c r="B56" s="417"/>
      <c r="C56" s="420"/>
      <c r="D56" s="421"/>
      <c r="E56" s="417"/>
      <c r="F56" s="417"/>
      <c r="G56" s="417"/>
      <c r="H56" s="417"/>
      <c r="I56" s="417"/>
      <c r="J56" s="417"/>
      <c r="K56" s="437"/>
      <c r="L56" s="437"/>
      <c r="M56" s="437"/>
      <c r="N56" s="416" t="s">
        <v>297</v>
      </c>
      <c r="O56" s="416" t="s">
        <v>2318</v>
      </c>
      <c r="P56" s="416" t="s">
        <v>2247</v>
      </c>
      <c r="Q56" s="437">
        <v>18235531007</v>
      </c>
      <c r="R56" s="437">
        <v>5.4</v>
      </c>
      <c r="S56" s="417"/>
      <c r="T56" s="417" t="s">
        <v>250</v>
      </c>
      <c r="U56" s="454" t="s">
        <v>2319</v>
      </c>
      <c r="V56" s="454" t="s">
        <v>2320</v>
      </c>
      <c r="W56" s="454" t="s">
        <v>1910</v>
      </c>
      <c r="X56" s="455">
        <v>18635529935</v>
      </c>
    </row>
    <row r="57" ht="14.25" customHeight="1" spans="1:24">
      <c r="A57" s="415"/>
      <c r="B57" s="417"/>
      <c r="C57" s="420"/>
      <c r="D57" s="421"/>
      <c r="E57" s="417"/>
      <c r="F57" s="417"/>
      <c r="G57" s="417"/>
      <c r="H57" s="417"/>
      <c r="I57" s="417"/>
      <c r="J57" s="417"/>
      <c r="K57" s="437"/>
      <c r="L57" s="437"/>
      <c r="M57" s="437"/>
      <c r="N57" s="434"/>
      <c r="O57" s="419"/>
      <c r="P57" s="419"/>
      <c r="Q57" s="438"/>
      <c r="R57" s="438"/>
      <c r="S57" s="419"/>
      <c r="T57" s="459"/>
      <c r="U57" s="454" t="s">
        <v>2321</v>
      </c>
      <c r="V57" s="454" t="s">
        <v>2322</v>
      </c>
      <c r="W57" s="454" t="s">
        <v>1910</v>
      </c>
      <c r="X57" s="455">
        <v>15135530169</v>
      </c>
    </row>
    <row r="58" ht="14.25" customHeight="1" spans="1:24">
      <c r="A58" s="415"/>
      <c r="B58" s="417"/>
      <c r="C58" s="420"/>
      <c r="D58" s="421"/>
      <c r="E58" s="417"/>
      <c r="F58" s="417"/>
      <c r="G58" s="417"/>
      <c r="H58" s="417"/>
      <c r="I58" s="417"/>
      <c r="J58" s="417"/>
      <c r="K58" s="437"/>
      <c r="L58" s="437"/>
      <c r="M58" s="437"/>
      <c r="N58" s="416" t="s">
        <v>295</v>
      </c>
      <c r="O58" s="416" t="s">
        <v>296</v>
      </c>
      <c r="P58" s="416" t="s">
        <v>2213</v>
      </c>
      <c r="Q58" s="437">
        <v>15735573557</v>
      </c>
      <c r="R58" s="437">
        <v>3</v>
      </c>
      <c r="S58" s="417"/>
      <c r="T58" s="417" t="s">
        <v>250</v>
      </c>
      <c r="U58" s="454" t="s">
        <v>2323</v>
      </c>
      <c r="V58" s="454" t="s">
        <v>2324</v>
      </c>
      <c r="W58" s="454" t="s">
        <v>1910</v>
      </c>
      <c r="X58" s="455">
        <v>13593256997</v>
      </c>
    </row>
    <row r="59" ht="14.25" customHeight="1" spans="1:24">
      <c r="A59" s="415"/>
      <c r="B59" s="417"/>
      <c r="C59" s="420"/>
      <c r="D59" s="421"/>
      <c r="E59" s="417"/>
      <c r="F59" s="417"/>
      <c r="G59" s="417"/>
      <c r="H59" s="417"/>
      <c r="I59" s="417"/>
      <c r="J59" s="417"/>
      <c r="K59" s="437"/>
      <c r="L59" s="437"/>
      <c r="M59" s="437"/>
      <c r="N59" s="417"/>
      <c r="O59" s="417"/>
      <c r="P59" s="417"/>
      <c r="Q59" s="437"/>
      <c r="R59" s="437"/>
      <c r="S59" s="417"/>
      <c r="T59" s="417"/>
      <c r="U59" s="454" t="s">
        <v>2325</v>
      </c>
      <c r="V59" s="454" t="s">
        <v>2326</v>
      </c>
      <c r="W59" s="454" t="s">
        <v>1910</v>
      </c>
      <c r="X59" s="455">
        <v>13834772875</v>
      </c>
    </row>
    <row r="60" ht="14.25" customHeight="1" spans="1:24">
      <c r="A60" s="418"/>
      <c r="B60" s="419"/>
      <c r="C60" s="420"/>
      <c r="D60" s="421"/>
      <c r="E60" s="419"/>
      <c r="F60" s="419"/>
      <c r="G60" s="419"/>
      <c r="H60" s="419"/>
      <c r="I60" s="419"/>
      <c r="J60" s="419"/>
      <c r="K60" s="438"/>
      <c r="L60" s="438"/>
      <c r="M60" s="438"/>
      <c r="N60" s="434"/>
      <c r="O60" s="419"/>
      <c r="P60" s="419"/>
      <c r="Q60" s="438"/>
      <c r="R60" s="438"/>
      <c r="S60" s="419"/>
      <c r="T60" s="419"/>
      <c r="U60" s="454" t="s">
        <v>2327</v>
      </c>
      <c r="V60" s="454" t="s">
        <v>2328</v>
      </c>
      <c r="W60" s="454" t="s">
        <v>1910</v>
      </c>
      <c r="X60" s="455">
        <v>13453528978</v>
      </c>
    </row>
    <row r="61" ht="14.25" customHeight="1" spans="1:24">
      <c r="A61" s="422">
        <v>4</v>
      </c>
      <c r="B61" s="423" t="s">
        <v>2329</v>
      </c>
      <c r="C61" s="420"/>
      <c r="D61" s="421"/>
      <c r="E61" s="424"/>
      <c r="F61" s="424"/>
      <c r="G61" s="424"/>
      <c r="H61" s="424"/>
      <c r="I61" s="423" t="s">
        <v>2330</v>
      </c>
      <c r="J61" s="423" t="s">
        <v>247</v>
      </c>
      <c r="K61" s="439">
        <v>15135523666</v>
      </c>
      <c r="L61" s="440">
        <v>18.916</v>
      </c>
      <c r="M61" s="424">
        <v>168.12</v>
      </c>
      <c r="N61" s="423" t="s">
        <v>2331</v>
      </c>
      <c r="O61" s="423" t="s">
        <v>2332</v>
      </c>
      <c r="P61" s="423" t="s">
        <v>2247</v>
      </c>
      <c r="Q61" s="439">
        <v>13734262025</v>
      </c>
      <c r="R61" s="439">
        <v>12.2</v>
      </c>
      <c r="S61" s="439"/>
      <c r="T61" s="460" t="s">
        <v>27</v>
      </c>
      <c r="U61" s="454" t="s">
        <v>2333</v>
      </c>
      <c r="V61" s="454" t="s">
        <v>2334</v>
      </c>
      <c r="W61" s="454" t="s">
        <v>1910</v>
      </c>
      <c r="X61" s="455">
        <v>13293955181</v>
      </c>
    </row>
    <row r="62" ht="14.25" customHeight="1" spans="1:24">
      <c r="A62" s="422"/>
      <c r="B62" s="424"/>
      <c r="C62" s="420"/>
      <c r="D62" s="421"/>
      <c r="E62" s="424"/>
      <c r="F62" s="424"/>
      <c r="G62" s="424"/>
      <c r="H62" s="424"/>
      <c r="I62" s="424"/>
      <c r="J62" s="424"/>
      <c r="K62" s="439"/>
      <c r="L62" s="440"/>
      <c r="M62" s="424"/>
      <c r="N62" s="423" t="s">
        <v>2335</v>
      </c>
      <c r="O62" s="423" t="s">
        <v>2336</v>
      </c>
      <c r="P62" s="423" t="s">
        <v>2213</v>
      </c>
      <c r="Q62" s="439">
        <v>13546501260</v>
      </c>
      <c r="R62" s="439">
        <v>8.5</v>
      </c>
      <c r="S62" s="439"/>
      <c r="T62" s="424"/>
      <c r="U62" s="454" t="s">
        <v>2337</v>
      </c>
      <c r="V62" s="454" t="s">
        <v>2338</v>
      </c>
      <c r="W62" s="454" t="s">
        <v>1910</v>
      </c>
      <c r="X62" s="455">
        <v>13623555093</v>
      </c>
    </row>
    <row r="63" ht="14.25" customHeight="1" spans="1:24">
      <c r="A63" s="425">
        <v>5</v>
      </c>
      <c r="B63" s="426" t="s">
        <v>2339</v>
      </c>
      <c r="C63" s="420"/>
      <c r="D63" s="421"/>
      <c r="E63" s="424"/>
      <c r="F63" s="424"/>
      <c r="G63" s="424"/>
      <c r="H63" s="424"/>
      <c r="I63" s="441" t="s">
        <v>2340</v>
      </c>
      <c r="J63" s="441" t="s">
        <v>746</v>
      </c>
      <c r="K63" s="442">
        <v>19835071555</v>
      </c>
      <c r="L63" s="443">
        <v>14.997</v>
      </c>
      <c r="M63" s="444">
        <v>52</v>
      </c>
      <c r="N63" s="426" t="s">
        <v>2212</v>
      </c>
      <c r="O63" s="445" t="s">
        <v>158</v>
      </c>
      <c r="P63" s="426" t="s">
        <v>2213</v>
      </c>
      <c r="Q63" s="461">
        <v>18235535588</v>
      </c>
      <c r="R63" s="461">
        <v>14</v>
      </c>
      <c r="S63" s="461"/>
      <c r="T63" s="444" t="s">
        <v>250</v>
      </c>
      <c r="U63" s="454" t="s">
        <v>2341</v>
      </c>
      <c r="V63" s="454" t="s">
        <v>2342</v>
      </c>
      <c r="W63" s="454" t="s">
        <v>1910</v>
      </c>
      <c r="X63" s="455">
        <v>16635513930</v>
      </c>
    </row>
    <row r="64" ht="14.25" customHeight="1" spans="1:24">
      <c r="A64" s="418"/>
      <c r="B64" s="419"/>
      <c r="C64" s="420"/>
      <c r="D64" s="421"/>
      <c r="E64" s="424"/>
      <c r="F64" s="424"/>
      <c r="G64" s="424"/>
      <c r="H64" s="424"/>
      <c r="I64" s="435"/>
      <c r="J64" s="435"/>
      <c r="K64" s="436"/>
      <c r="L64" s="294"/>
      <c r="M64" s="419"/>
      <c r="N64" s="419"/>
      <c r="O64" s="419"/>
      <c r="P64" s="419"/>
      <c r="Q64" s="438"/>
      <c r="R64" s="438"/>
      <c r="S64" s="438"/>
      <c r="T64" s="419"/>
      <c r="U64" s="454" t="s">
        <v>2226</v>
      </c>
      <c r="V64" s="454" t="s">
        <v>2227</v>
      </c>
      <c r="W64" s="454" t="s">
        <v>1910</v>
      </c>
      <c r="X64" s="455">
        <v>13133154047</v>
      </c>
    </row>
    <row r="65" ht="14.25" customHeight="1" spans="1:24">
      <c r="A65" s="425">
        <v>6</v>
      </c>
      <c r="B65" s="426" t="s">
        <v>2343</v>
      </c>
      <c r="C65" s="420"/>
      <c r="D65" s="421"/>
      <c r="E65" s="424"/>
      <c r="F65" s="424"/>
      <c r="G65" s="424"/>
      <c r="H65" s="424"/>
      <c r="I65" s="426" t="s">
        <v>294</v>
      </c>
      <c r="J65" s="426" t="s">
        <v>247</v>
      </c>
      <c r="K65" s="461">
        <v>13994637778</v>
      </c>
      <c r="L65" s="443">
        <v>52.728</v>
      </c>
      <c r="M65" s="444">
        <v>303</v>
      </c>
      <c r="N65" s="426" t="s">
        <v>276</v>
      </c>
      <c r="O65" s="426" t="s">
        <v>277</v>
      </c>
      <c r="P65" s="426" t="s">
        <v>2247</v>
      </c>
      <c r="Q65" s="461">
        <v>13383458566</v>
      </c>
      <c r="R65" s="461">
        <v>17.1</v>
      </c>
      <c r="S65" s="461"/>
      <c r="T65" s="444" t="s">
        <v>27</v>
      </c>
      <c r="U65" s="454" t="s">
        <v>2344</v>
      </c>
      <c r="V65" s="454" t="s">
        <v>2345</v>
      </c>
      <c r="W65" s="454" t="s">
        <v>1910</v>
      </c>
      <c r="X65" s="455">
        <v>13935562269</v>
      </c>
    </row>
    <row r="66" ht="14.25" customHeight="1" spans="1:24">
      <c r="A66" s="415"/>
      <c r="B66" s="417"/>
      <c r="C66" s="420"/>
      <c r="D66" s="421"/>
      <c r="E66" s="424"/>
      <c r="F66" s="424"/>
      <c r="G66" s="424"/>
      <c r="H66" s="424"/>
      <c r="I66" s="417"/>
      <c r="J66" s="417"/>
      <c r="K66" s="437"/>
      <c r="L66" s="290"/>
      <c r="M66" s="417"/>
      <c r="N66" s="417"/>
      <c r="O66" s="417"/>
      <c r="P66" s="417"/>
      <c r="Q66" s="437"/>
      <c r="R66" s="437"/>
      <c r="S66" s="437"/>
      <c r="T66" s="417"/>
      <c r="U66" s="454" t="s">
        <v>2346</v>
      </c>
      <c r="V66" s="454" t="s">
        <v>2347</v>
      </c>
      <c r="W66" s="454" t="s">
        <v>1910</v>
      </c>
      <c r="X66" s="455">
        <v>13935577073</v>
      </c>
    </row>
    <row r="67" ht="14.25" customHeight="1" spans="1:24">
      <c r="A67" s="415"/>
      <c r="B67" s="417"/>
      <c r="C67" s="420"/>
      <c r="D67" s="421"/>
      <c r="E67" s="424"/>
      <c r="F67" s="424"/>
      <c r="G67" s="424"/>
      <c r="H67" s="424"/>
      <c r="I67" s="417"/>
      <c r="J67" s="417"/>
      <c r="K67" s="437"/>
      <c r="L67" s="290"/>
      <c r="M67" s="417"/>
      <c r="N67" s="417"/>
      <c r="O67" s="417"/>
      <c r="P67" s="417"/>
      <c r="Q67" s="437"/>
      <c r="R67" s="437"/>
      <c r="S67" s="437"/>
      <c r="T67" s="417"/>
      <c r="U67" s="454" t="s">
        <v>2348</v>
      </c>
      <c r="V67" s="454" t="s">
        <v>2349</v>
      </c>
      <c r="W67" s="454" t="s">
        <v>1910</v>
      </c>
      <c r="X67" s="455">
        <v>13994677779</v>
      </c>
    </row>
    <row r="68" ht="14.25" customHeight="1" spans="1:24">
      <c r="A68" s="415"/>
      <c r="B68" s="417"/>
      <c r="C68" s="420"/>
      <c r="D68" s="421"/>
      <c r="E68" s="424"/>
      <c r="F68" s="424"/>
      <c r="G68" s="424"/>
      <c r="H68" s="424"/>
      <c r="I68" s="417"/>
      <c r="J68" s="417"/>
      <c r="K68" s="437"/>
      <c r="L68" s="290"/>
      <c r="M68" s="417"/>
      <c r="N68" s="419"/>
      <c r="O68" s="419"/>
      <c r="P68" s="419"/>
      <c r="Q68" s="438"/>
      <c r="R68" s="438"/>
      <c r="S68" s="438"/>
      <c r="T68" s="419"/>
      <c r="U68" s="454" t="s">
        <v>2350</v>
      </c>
      <c r="V68" s="454" t="s">
        <v>2351</v>
      </c>
      <c r="W68" s="454" t="s">
        <v>1910</v>
      </c>
      <c r="X68" s="455">
        <v>13934291993</v>
      </c>
    </row>
    <row r="69" ht="14.25" customHeight="1" spans="1:24">
      <c r="A69" s="415"/>
      <c r="B69" s="417"/>
      <c r="C69" s="420"/>
      <c r="D69" s="421"/>
      <c r="E69" s="424"/>
      <c r="F69" s="424"/>
      <c r="G69" s="424"/>
      <c r="H69" s="424"/>
      <c r="I69" s="417"/>
      <c r="J69" s="417"/>
      <c r="K69" s="437"/>
      <c r="L69" s="290"/>
      <c r="M69" s="417"/>
      <c r="N69" s="426" t="s">
        <v>2331</v>
      </c>
      <c r="O69" s="426" t="s">
        <v>2332</v>
      </c>
      <c r="P69" s="426" t="s">
        <v>2247</v>
      </c>
      <c r="Q69" s="461">
        <v>13734262025</v>
      </c>
      <c r="R69" s="461">
        <v>4</v>
      </c>
      <c r="S69" s="461"/>
      <c r="T69" s="444"/>
      <c r="U69" s="454" t="s">
        <v>2352</v>
      </c>
      <c r="V69" s="454" t="s">
        <v>2353</v>
      </c>
      <c r="W69" s="454" t="s">
        <v>1910</v>
      </c>
      <c r="X69" s="455">
        <v>13934058171</v>
      </c>
    </row>
    <row r="70" ht="14.25" customHeight="1" spans="1:24">
      <c r="A70" s="415"/>
      <c r="B70" s="417"/>
      <c r="C70" s="420"/>
      <c r="D70" s="421"/>
      <c r="E70" s="424"/>
      <c r="F70" s="424"/>
      <c r="G70" s="424"/>
      <c r="H70" s="424"/>
      <c r="I70" s="417"/>
      <c r="J70" s="417"/>
      <c r="K70" s="437"/>
      <c r="L70" s="290"/>
      <c r="M70" s="417"/>
      <c r="N70" s="419"/>
      <c r="O70" s="419"/>
      <c r="P70" s="419"/>
      <c r="Q70" s="438"/>
      <c r="R70" s="438"/>
      <c r="S70" s="438"/>
      <c r="T70" s="419"/>
      <c r="U70" s="454" t="s">
        <v>2354</v>
      </c>
      <c r="V70" s="454" t="s">
        <v>2355</v>
      </c>
      <c r="W70" s="454" t="s">
        <v>1910</v>
      </c>
      <c r="X70" s="455">
        <v>15234520614</v>
      </c>
    </row>
    <row r="71" ht="14.25" customHeight="1" spans="1:24">
      <c r="A71" s="415"/>
      <c r="B71" s="417"/>
      <c r="C71" s="420"/>
      <c r="D71" s="421"/>
      <c r="E71" s="424"/>
      <c r="F71" s="424"/>
      <c r="G71" s="424"/>
      <c r="H71" s="424"/>
      <c r="I71" s="417"/>
      <c r="J71" s="417"/>
      <c r="K71" s="437"/>
      <c r="L71" s="290"/>
      <c r="M71" s="417"/>
      <c r="N71" s="426" t="s">
        <v>2335</v>
      </c>
      <c r="O71" s="426" t="s">
        <v>2336</v>
      </c>
      <c r="P71" s="426" t="s">
        <v>2213</v>
      </c>
      <c r="Q71" s="461">
        <v>13546501260</v>
      </c>
      <c r="R71" s="461">
        <v>20</v>
      </c>
      <c r="S71" s="461"/>
      <c r="T71" s="444"/>
      <c r="U71" s="454" t="s">
        <v>2356</v>
      </c>
      <c r="V71" s="454" t="s">
        <v>2357</v>
      </c>
      <c r="W71" s="454" t="s">
        <v>1910</v>
      </c>
      <c r="X71" s="455">
        <v>13593274085</v>
      </c>
    </row>
    <row r="72" ht="14.25" customHeight="1" spans="1:24">
      <c r="A72" s="415"/>
      <c r="B72" s="417"/>
      <c r="C72" s="420"/>
      <c r="D72" s="421"/>
      <c r="E72" s="424"/>
      <c r="F72" s="424"/>
      <c r="G72" s="424"/>
      <c r="H72" s="424"/>
      <c r="I72" s="417"/>
      <c r="J72" s="417"/>
      <c r="K72" s="437"/>
      <c r="L72" s="290"/>
      <c r="M72" s="417"/>
      <c r="N72" s="417"/>
      <c r="O72" s="417"/>
      <c r="P72" s="417"/>
      <c r="Q72" s="437"/>
      <c r="R72" s="437"/>
      <c r="S72" s="437"/>
      <c r="T72" s="417"/>
      <c r="U72" s="454" t="s">
        <v>2358</v>
      </c>
      <c r="V72" s="454" t="s">
        <v>2359</v>
      </c>
      <c r="W72" s="454" t="s">
        <v>1910</v>
      </c>
      <c r="X72" s="455">
        <v>15135579518</v>
      </c>
    </row>
    <row r="73" ht="14.25" customHeight="1" spans="1:24">
      <c r="A73" s="415"/>
      <c r="B73" s="417"/>
      <c r="C73" s="420"/>
      <c r="D73" s="421"/>
      <c r="E73" s="424"/>
      <c r="F73" s="424"/>
      <c r="G73" s="424"/>
      <c r="H73" s="424"/>
      <c r="I73" s="417"/>
      <c r="J73" s="417"/>
      <c r="K73" s="437"/>
      <c r="L73" s="290"/>
      <c r="M73" s="417"/>
      <c r="N73" s="417"/>
      <c r="O73" s="417"/>
      <c r="P73" s="417"/>
      <c r="Q73" s="437"/>
      <c r="R73" s="437"/>
      <c r="S73" s="437"/>
      <c r="T73" s="417"/>
      <c r="U73" s="454" t="s">
        <v>2360</v>
      </c>
      <c r="V73" s="454" t="s">
        <v>2361</v>
      </c>
      <c r="W73" s="454" t="s">
        <v>1910</v>
      </c>
      <c r="X73" s="455">
        <v>13233383288</v>
      </c>
    </row>
    <row r="74" ht="14.25" customHeight="1" spans="1:24">
      <c r="A74" s="415"/>
      <c r="B74" s="417"/>
      <c r="C74" s="420"/>
      <c r="D74" s="421"/>
      <c r="E74" s="424"/>
      <c r="F74" s="424"/>
      <c r="G74" s="424"/>
      <c r="H74" s="424"/>
      <c r="I74" s="417"/>
      <c r="J74" s="417"/>
      <c r="K74" s="437"/>
      <c r="L74" s="290"/>
      <c r="M74" s="417"/>
      <c r="N74" s="417"/>
      <c r="O74" s="417"/>
      <c r="P74" s="417"/>
      <c r="Q74" s="437"/>
      <c r="R74" s="437"/>
      <c r="S74" s="437"/>
      <c r="T74" s="417"/>
      <c r="U74" s="454" t="s">
        <v>2362</v>
      </c>
      <c r="V74" s="454" t="s">
        <v>2363</v>
      </c>
      <c r="W74" s="454" t="s">
        <v>1910</v>
      </c>
      <c r="X74" s="455">
        <v>13835511083</v>
      </c>
    </row>
    <row r="75" ht="14.25" customHeight="1" spans="1:24">
      <c r="A75" s="415"/>
      <c r="B75" s="417"/>
      <c r="C75" s="420"/>
      <c r="D75" s="421"/>
      <c r="E75" s="424"/>
      <c r="F75" s="424"/>
      <c r="G75" s="424"/>
      <c r="H75" s="424"/>
      <c r="I75" s="417"/>
      <c r="J75" s="417"/>
      <c r="K75" s="437"/>
      <c r="L75" s="290"/>
      <c r="M75" s="417"/>
      <c r="N75" s="419"/>
      <c r="O75" s="419"/>
      <c r="P75" s="419"/>
      <c r="Q75" s="438"/>
      <c r="R75" s="438"/>
      <c r="S75" s="438"/>
      <c r="T75" s="419"/>
      <c r="U75" s="454" t="s">
        <v>2364</v>
      </c>
      <c r="V75" s="454" t="s">
        <v>2365</v>
      </c>
      <c r="W75" s="454" t="s">
        <v>1910</v>
      </c>
      <c r="X75" s="455">
        <v>13934293961</v>
      </c>
    </row>
    <row r="76" ht="14.25" customHeight="1" spans="1:24">
      <c r="A76" s="415"/>
      <c r="B76" s="417"/>
      <c r="C76" s="420"/>
      <c r="D76" s="421"/>
      <c r="E76" s="424"/>
      <c r="F76" s="424"/>
      <c r="G76" s="424"/>
      <c r="H76" s="424"/>
      <c r="I76" s="417"/>
      <c r="J76" s="417"/>
      <c r="K76" s="437"/>
      <c r="L76" s="290"/>
      <c r="M76" s="417"/>
      <c r="N76" s="426" t="s">
        <v>2366</v>
      </c>
      <c r="O76" s="426" t="s">
        <v>2367</v>
      </c>
      <c r="P76" s="426" t="s">
        <v>2213</v>
      </c>
      <c r="Q76" s="461">
        <v>13546500160</v>
      </c>
      <c r="R76" s="461">
        <v>19.5</v>
      </c>
      <c r="S76" s="461"/>
      <c r="T76" s="444"/>
      <c r="U76" s="454" t="s">
        <v>2368</v>
      </c>
      <c r="V76" s="454" t="s">
        <v>2369</v>
      </c>
      <c r="W76" s="454" t="s">
        <v>1910</v>
      </c>
      <c r="X76" s="455">
        <v>18235586350</v>
      </c>
    </row>
    <row r="77" ht="14.25" customHeight="1" spans="1:24">
      <c r="A77" s="415"/>
      <c r="B77" s="417"/>
      <c r="C77" s="420"/>
      <c r="D77" s="421"/>
      <c r="E77" s="424"/>
      <c r="F77" s="424"/>
      <c r="G77" s="424"/>
      <c r="H77" s="424"/>
      <c r="I77" s="417"/>
      <c r="J77" s="417"/>
      <c r="K77" s="437"/>
      <c r="L77" s="290"/>
      <c r="M77" s="417"/>
      <c r="N77" s="417"/>
      <c r="O77" s="417"/>
      <c r="P77" s="417"/>
      <c r="Q77" s="437"/>
      <c r="R77" s="437"/>
      <c r="S77" s="437"/>
      <c r="T77" s="417"/>
      <c r="U77" s="454" t="s">
        <v>2370</v>
      </c>
      <c r="V77" s="454" t="s">
        <v>2371</v>
      </c>
      <c r="W77" s="454" t="s">
        <v>870</v>
      </c>
      <c r="X77" s="455">
        <v>18735527182</v>
      </c>
    </row>
    <row r="78" ht="14.25" customHeight="1" spans="1:24">
      <c r="A78" s="415"/>
      <c r="B78" s="417"/>
      <c r="C78" s="420"/>
      <c r="D78" s="421"/>
      <c r="E78" s="424"/>
      <c r="F78" s="424"/>
      <c r="G78" s="424"/>
      <c r="H78" s="424"/>
      <c r="I78" s="417"/>
      <c r="J78" s="417"/>
      <c r="K78" s="437"/>
      <c r="L78" s="290"/>
      <c r="M78" s="417"/>
      <c r="N78" s="417"/>
      <c r="O78" s="417"/>
      <c r="P78" s="417"/>
      <c r="Q78" s="437"/>
      <c r="R78" s="437"/>
      <c r="S78" s="437"/>
      <c r="T78" s="417"/>
      <c r="U78" s="454" t="s">
        <v>2372</v>
      </c>
      <c r="V78" s="454" t="s">
        <v>2373</v>
      </c>
      <c r="W78" s="454" t="s">
        <v>870</v>
      </c>
      <c r="X78" s="455">
        <v>13734267728</v>
      </c>
    </row>
    <row r="79" ht="14.25" customHeight="1" spans="1:24">
      <c r="A79" s="415"/>
      <c r="B79" s="417"/>
      <c r="C79" s="420"/>
      <c r="D79" s="421"/>
      <c r="E79" s="424"/>
      <c r="F79" s="424"/>
      <c r="G79" s="424"/>
      <c r="H79" s="424"/>
      <c r="I79" s="417"/>
      <c r="J79" s="417"/>
      <c r="K79" s="437"/>
      <c r="L79" s="290"/>
      <c r="M79" s="417"/>
      <c r="N79" s="417"/>
      <c r="O79" s="417"/>
      <c r="P79" s="417"/>
      <c r="Q79" s="437"/>
      <c r="R79" s="437"/>
      <c r="S79" s="437"/>
      <c r="T79" s="417"/>
      <c r="U79" s="454" t="s">
        <v>2374</v>
      </c>
      <c r="V79" s="454" t="s">
        <v>2375</v>
      </c>
      <c r="W79" s="454" t="s">
        <v>1910</v>
      </c>
      <c r="X79" s="455">
        <v>15035510621</v>
      </c>
    </row>
    <row r="80" ht="14.25" customHeight="1" spans="1:24">
      <c r="A80" s="415"/>
      <c r="B80" s="417"/>
      <c r="C80" s="420"/>
      <c r="D80" s="421"/>
      <c r="E80" s="424"/>
      <c r="F80" s="424"/>
      <c r="G80" s="424"/>
      <c r="H80" s="424"/>
      <c r="I80" s="417"/>
      <c r="J80" s="417"/>
      <c r="K80" s="437"/>
      <c r="L80" s="290"/>
      <c r="M80" s="417"/>
      <c r="N80" s="417"/>
      <c r="O80" s="417"/>
      <c r="P80" s="417"/>
      <c r="Q80" s="437"/>
      <c r="R80" s="437"/>
      <c r="S80" s="437"/>
      <c r="T80" s="417"/>
      <c r="U80" s="456" t="s">
        <v>2376</v>
      </c>
      <c r="V80" s="454" t="s">
        <v>2377</v>
      </c>
      <c r="W80" s="454" t="s">
        <v>1910</v>
      </c>
      <c r="X80" s="455">
        <v>13734232937</v>
      </c>
    </row>
    <row r="81" ht="14.25" customHeight="1" spans="1:24">
      <c r="A81" s="418"/>
      <c r="B81" s="419"/>
      <c r="C81" s="420"/>
      <c r="D81" s="421"/>
      <c r="E81" s="424"/>
      <c r="F81" s="424"/>
      <c r="G81" s="424"/>
      <c r="H81" s="424"/>
      <c r="I81" s="419"/>
      <c r="J81" s="419"/>
      <c r="K81" s="438"/>
      <c r="L81" s="294"/>
      <c r="M81" s="419"/>
      <c r="N81" s="419"/>
      <c r="O81" s="419"/>
      <c r="P81" s="419"/>
      <c r="Q81" s="438"/>
      <c r="R81" s="438"/>
      <c r="S81" s="438"/>
      <c r="T81" s="419"/>
      <c r="U81" s="454" t="s">
        <v>2378</v>
      </c>
      <c r="V81" s="454" t="s">
        <v>2379</v>
      </c>
      <c r="W81" s="454" t="s">
        <v>1910</v>
      </c>
      <c r="X81" s="455">
        <v>13835536467</v>
      </c>
    </row>
    <row r="82" ht="14.25" customHeight="1" spans="1:24">
      <c r="A82" s="422">
        <v>7</v>
      </c>
      <c r="B82" s="423" t="s">
        <v>2380</v>
      </c>
      <c r="C82" s="420"/>
      <c r="D82" s="421"/>
      <c r="E82" s="424"/>
      <c r="F82" s="424"/>
      <c r="G82" s="424"/>
      <c r="H82" s="424"/>
      <c r="I82" s="467" t="s">
        <v>2381</v>
      </c>
      <c r="J82" s="467" t="s">
        <v>247</v>
      </c>
      <c r="K82" s="468">
        <v>13935533266</v>
      </c>
      <c r="L82" s="440">
        <v>16.995</v>
      </c>
      <c r="M82" s="424">
        <v>66.1</v>
      </c>
      <c r="N82" s="426" t="s">
        <v>2366</v>
      </c>
      <c r="O82" s="426" t="s">
        <v>2367</v>
      </c>
      <c r="P82" s="426" t="s">
        <v>2213</v>
      </c>
      <c r="Q82" s="442">
        <v>13546500160</v>
      </c>
      <c r="R82" s="461"/>
      <c r="S82" s="461"/>
      <c r="T82" s="444"/>
      <c r="U82" s="454" t="s">
        <v>2382</v>
      </c>
      <c r="V82" s="454" t="s">
        <v>2383</v>
      </c>
      <c r="W82" s="454" t="s">
        <v>1910</v>
      </c>
      <c r="X82" s="477">
        <v>15536116188</v>
      </c>
    </row>
    <row r="83" ht="14.25" customHeight="1" spans="1:24">
      <c r="A83" s="422"/>
      <c r="B83" s="424"/>
      <c r="C83" s="420"/>
      <c r="D83" s="421"/>
      <c r="E83" s="424"/>
      <c r="F83" s="424"/>
      <c r="G83" s="424"/>
      <c r="H83" s="424"/>
      <c r="I83" s="469"/>
      <c r="J83" s="469"/>
      <c r="K83" s="468"/>
      <c r="L83" s="440"/>
      <c r="M83" s="424"/>
      <c r="N83" s="419"/>
      <c r="O83" s="419"/>
      <c r="P83" s="419"/>
      <c r="Q83" s="436"/>
      <c r="R83" s="438"/>
      <c r="S83" s="438"/>
      <c r="T83" s="419"/>
      <c r="U83" s="454" t="s">
        <v>2384</v>
      </c>
      <c r="V83" s="454" t="s">
        <v>2385</v>
      </c>
      <c r="W83" s="454" t="s">
        <v>1910</v>
      </c>
      <c r="X83" s="477">
        <v>15234565193</v>
      </c>
    </row>
    <row r="84" ht="14.25" customHeight="1" spans="1:24">
      <c r="A84" s="422"/>
      <c r="B84" s="424"/>
      <c r="C84" s="420"/>
      <c r="D84" s="421"/>
      <c r="E84" s="424"/>
      <c r="F84" s="424"/>
      <c r="G84" s="424"/>
      <c r="H84" s="424"/>
      <c r="I84" s="469"/>
      <c r="J84" s="469"/>
      <c r="K84" s="468"/>
      <c r="L84" s="440"/>
      <c r="M84" s="424"/>
      <c r="N84" s="416" t="s">
        <v>2232</v>
      </c>
      <c r="O84" s="470" t="s">
        <v>2386</v>
      </c>
      <c r="P84" s="470" t="s">
        <v>2387</v>
      </c>
      <c r="Q84" s="478">
        <v>18636580330</v>
      </c>
      <c r="R84" s="437">
        <v>15</v>
      </c>
      <c r="S84" s="437"/>
      <c r="T84" s="417" t="s">
        <v>250</v>
      </c>
      <c r="U84" s="454" t="s">
        <v>2388</v>
      </c>
      <c r="V84" s="454" t="s">
        <v>2389</v>
      </c>
      <c r="W84" s="454" t="s">
        <v>1910</v>
      </c>
      <c r="X84" s="477">
        <v>18803556331</v>
      </c>
    </row>
    <row r="85" ht="14.25" customHeight="1" spans="1:24">
      <c r="A85" s="422"/>
      <c r="B85" s="424"/>
      <c r="C85" s="420"/>
      <c r="D85" s="421"/>
      <c r="E85" s="424"/>
      <c r="F85" s="424"/>
      <c r="G85" s="424"/>
      <c r="H85" s="424"/>
      <c r="I85" s="469"/>
      <c r="J85" s="469"/>
      <c r="K85" s="468"/>
      <c r="L85" s="440"/>
      <c r="M85" s="424"/>
      <c r="N85" s="417"/>
      <c r="O85" s="471"/>
      <c r="P85" s="471"/>
      <c r="Q85" s="471"/>
      <c r="R85" s="437"/>
      <c r="S85" s="437"/>
      <c r="T85" s="417"/>
      <c r="U85" s="456" t="s">
        <v>2390</v>
      </c>
      <c r="V85" s="454" t="s">
        <v>2391</v>
      </c>
      <c r="W85" s="454" t="s">
        <v>1910</v>
      </c>
      <c r="X85" s="477">
        <v>13620656190</v>
      </c>
    </row>
    <row r="86" ht="14.25" customHeight="1" spans="1:24">
      <c r="A86" s="422"/>
      <c r="B86" s="424"/>
      <c r="C86" s="420"/>
      <c r="D86" s="421"/>
      <c r="E86" s="424"/>
      <c r="F86" s="424"/>
      <c r="G86" s="424"/>
      <c r="H86" s="424"/>
      <c r="I86" s="469"/>
      <c r="J86" s="469"/>
      <c r="K86" s="468"/>
      <c r="L86" s="440"/>
      <c r="M86" s="424"/>
      <c r="N86" s="417"/>
      <c r="O86" s="471"/>
      <c r="P86" s="471"/>
      <c r="Q86" s="471"/>
      <c r="R86" s="437"/>
      <c r="S86" s="437"/>
      <c r="T86" s="417"/>
      <c r="U86" s="454" t="s">
        <v>2241</v>
      </c>
      <c r="V86" s="454" t="s">
        <v>2242</v>
      </c>
      <c r="W86" s="454" t="s">
        <v>1910</v>
      </c>
      <c r="X86" s="477">
        <v>13546511488</v>
      </c>
    </row>
    <row r="87" ht="14.25" customHeight="1" spans="1:24">
      <c r="A87" s="422"/>
      <c r="B87" s="424"/>
      <c r="C87" s="420"/>
      <c r="D87" s="421"/>
      <c r="E87" s="424"/>
      <c r="F87" s="424"/>
      <c r="G87" s="424"/>
      <c r="H87" s="424"/>
      <c r="I87" s="469"/>
      <c r="J87" s="469"/>
      <c r="K87" s="468"/>
      <c r="L87" s="440"/>
      <c r="M87" s="424"/>
      <c r="N87" s="434"/>
      <c r="O87" s="472"/>
      <c r="P87" s="472"/>
      <c r="Q87" s="472"/>
      <c r="R87" s="438"/>
      <c r="S87" s="438"/>
      <c r="T87" s="419"/>
      <c r="U87" s="454" t="s">
        <v>2243</v>
      </c>
      <c r="V87" s="454" t="s">
        <v>2244</v>
      </c>
      <c r="W87" s="454" t="s">
        <v>1910</v>
      </c>
      <c r="X87" s="477">
        <v>13233392889</v>
      </c>
    </row>
    <row r="88" ht="14.25" customHeight="1" spans="1:24">
      <c r="A88" s="425">
        <v>8</v>
      </c>
      <c r="B88" s="426" t="s">
        <v>2392</v>
      </c>
      <c r="C88" s="420"/>
      <c r="D88" s="421"/>
      <c r="E88" s="424"/>
      <c r="F88" s="424"/>
      <c r="G88" s="424"/>
      <c r="H88" s="424"/>
      <c r="I88" s="441" t="s">
        <v>2393</v>
      </c>
      <c r="J88" s="441" t="s">
        <v>247</v>
      </c>
      <c r="K88" s="442">
        <v>13994603294</v>
      </c>
      <c r="L88" s="443">
        <v>15.545</v>
      </c>
      <c r="M88" s="444">
        <v>84.5</v>
      </c>
      <c r="N88" s="416" t="s">
        <v>281</v>
      </c>
      <c r="O88" s="416" t="s">
        <v>2285</v>
      </c>
      <c r="P88" s="416" t="s">
        <v>2247</v>
      </c>
      <c r="Q88" s="437">
        <v>13096563436</v>
      </c>
      <c r="R88" s="437">
        <v>15</v>
      </c>
      <c r="S88" s="437"/>
      <c r="T88" s="417" t="s">
        <v>250</v>
      </c>
      <c r="U88" s="285" t="s">
        <v>2394</v>
      </c>
      <c r="V88" s="285" t="s">
        <v>2395</v>
      </c>
      <c r="W88" s="285" t="s">
        <v>1910</v>
      </c>
      <c r="X88" s="455">
        <v>13834776005</v>
      </c>
    </row>
    <row r="89" ht="14.25" customHeight="1" spans="1:24">
      <c r="A89" s="415"/>
      <c r="B89" s="417"/>
      <c r="C89" s="420"/>
      <c r="D89" s="421"/>
      <c r="E89" s="424"/>
      <c r="F89" s="424"/>
      <c r="G89" s="424"/>
      <c r="H89" s="424"/>
      <c r="I89" s="433"/>
      <c r="J89" s="433"/>
      <c r="K89" s="431"/>
      <c r="L89" s="290"/>
      <c r="M89" s="417"/>
      <c r="N89" s="417"/>
      <c r="O89" s="417"/>
      <c r="P89" s="417"/>
      <c r="Q89" s="437"/>
      <c r="R89" s="437"/>
      <c r="S89" s="437"/>
      <c r="T89" s="417"/>
      <c r="U89" s="454" t="s">
        <v>2396</v>
      </c>
      <c r="V89" s="454" t="s">
        <v>2397</v>
      </c>
      <c r="W89" s="454" t="s">
        <v>1910</v>
      </c>
      <c r="X89" s="455">
        <v>13453511620</v>
      </c>
    </row>
    <row r="90" ht="14.25" customHeight="1" spans="1:24">
      <c r="A90" s="418"/>
      <c r="B90" s="419"/>
      <c r="C90" s="420"/>
      <c r="D90" s="421"/>
      <c r="E90" s="424"/>
      <c r="F90" s="424"/>
      <c r="G90" s="424"/>
      <c r="H90" s="424"/>
      <c r="I90" s="435"/>
      <c r="J90" s="435"/>
      <c r="K90" s="436"/>
      <c r="L90" s="294"/>
      <c r="M90" s="419"/>
      <c r="N90" s="434"/>
      <c r="O90" s="419"/>
      <c r="P90" s="419"/>
      <c r="Q90" s="438"/>
      <c r="R90" s="438"/>
      <c r="S90" s="438"/>
      <c r="T90" s="419"/>
      <c r="U90" s="454" t="s">
        <v>2288</v>
      </c>
      <c r="V90" s="454" t="s">
        <v>2289</v>
      </c>
      <c r="W90" s="454" t="s">
        <v>1910</v>
      </c>
      <c r="X90" s="455">
        <v>13994677788</v>
      </c>
    </row>
    <row r="91" ht="14.25" customHeight="1" spans="1:24">
      <c r="A91" s="415">
        <v>9</v>
      </c>
      <c r="B91" s="416" t="s">
        <v>2398</v>
      </c>
      <c r="C91" s="420"/>
      <c r="D91" s="421"/>
      <c r="E91" s="444"/>
      <c r="F91" s="444"/>
      <c r="G91" s="444"/>
      <c r="H91" s="444"/>
      <c r="I91" s="430" t="s">
        <v>2399</v>
      </c>
      <c r="J91" s="430" t="s">
        <v>247</v>
      </c>
      <c r="K91" s="431">
        <v>13935533266</v>
      </c>
      <c r="L91" s="417">
        <v>20</v>
      </c>
      <c r="M91" s="417">
        <v>85.9</v>
      </c>
      <c r="N91" s="416" t="s">
        <v>2232</v>
      </c>
      <c r="O91" s="416" t="s">
        <v>2386</v>
      </c>
      <c r="P91" s="416" t="s">
        <v>2213</v>
      </c>
      <c r="Q91" s="437">
        <v>18636580330</v>
      </c>
      <c r="R91" s="437">
        <v>20</v>
      </c>
      <c r="S91" s="437"/>
      <c r="T91" s="417" t="s">
        <v>250</v>
      </c>
      <c r="U91" s="454" t="s">
        <v>2400</v>
      </c>
      <c r="V91" s="454" t="s">
        <v>2401</v>
      </c>
      <c r="W91" s="454" t="s">
        <v>1910</v>
      </c>
      <c r="X91" s="455">
        <v>13403551033</v>
      </c>
    </row>
    <row r="92" ht="14.25" customHeight="1" spans="1:24">
      <c r="A92" s="415"/>
      <c r="B92" s="417"/>
      <c r="C92" s="420"/>
      <c r="D92" s="421"/>
      <c r="E92" s="444"/>
      <c r="F92" s="444"/>
      <c r="G92" s="444"/>
      <c r="H92" s="444"/>
      <c r="I92" s="433"/>
      <c r="J92" s="433"/>
      <c r="K92" s="431"/>
      <c r="L92" s="417"/>
      <c r="M92" s="417"/>
      <c r="N92" s="417"/>
      <c r="O92" s="417"/>
      <c r="P92" s="417"/>
      <c r="Q92" s="437"/>
      <c r="R92" s="437"/>
      <c r="S92" s="437"/>
      <c r="T92" s="417"/>
      <c r="U92" s="454" t="s">
        <v>2402</v>
      </c>
      <c r="V92" s="454" t="s">
        <v>2403</v>
      </c>
      <c r="W92" s="454" t="s">
        <v>1870</v>
      </c>
      <c r="X92" s="455">
        <v>13546678027</v>
      </c>
    </row>
    <row r="93" ht="14.25" customHeight="1" spans="1:24">
      <c r="A93" s="462"/>
      <c r="B93" s="463"/>
      <c r="C93" s="464"/>
      <c r="D93" s="465"/>
      <c r="E93" s="466"/>
      <c r="F93" s="466"/>
      <c r="G93" s="466"/>
      <c r="H93" s="466"/>
      <c r="I93" s="473"/>
      <c r="J93" s="473"/>
      <c r="K93" s="474"/>
      <c r="L93" s="463"/>
      <c r="M93" s="463"/>
      <c r="N93" s="475"/>
      <c r="O93" s="463"/>
      <c r="P93" s="463"/>
      <c r="Q93" s="479"/>
      <c r="R93" s="479"/>
      <c r="S93" s="479"/>
      <c r="T93" s="463"/>
      <c r="U93" s="480" t="s">
        <v>2239</v>
      </c>
      <c r="V93" s="480" t="s">
        <v>2240</v>
      </c>
      <c r="W93" s="480" t="s">
        <v>1910</v>
      </c>
      <c r="X93" s="481">
        <v>13935536060</v>
      </c>
    </row>
    <row r="94" spans="9:17">
      <c r="I94" s="402">
        <v>8</v>
      </c>
      <c r="J94" s="402">
        <v>9</v>
      </c>
      <c r="K94" s="431">
        <v>9</v>
      </c>
      <c r="N94" s="476">
        <v>19</v>
      </c>
      <c r="O94" s="476">
        <v>11</v>
      </c>
      <c r="P94" s="476"/>
      <c r="Q94" s="476"/>
    </row>
  </sheetData>
  <autoFilter xmlns:etc="http://www.wps.cn/officeDocument/2017/etCustomData" ref="N6:N94" etc:filterBottomFollowUsedRange="0">
    <extLst/>
  </autoFilter>
  <mergeCells count="214">
    <mergeCell ref="C3:D3"/>
    <mergeCell ref="E3:H3"/>
    <mergeCell ref="I3:M3"/>
    <mergeCell ref="N3:S3"/>
    <mergeCell ref="U3:X3"/>
    <mergeCell ref="A3:A4"/>
    <mergeCell ref="A6:A27"/>
    <mergeCell ref="A28:A53"/>
    <mergeCell ref="A54:A60"/>
    <mergeCell ref="A61:A62"/>
    <mergeCell ref="A63:A64"/>
    <mergeCell ref="A65:A81"/>
    <mergeCell ref="A82:A87"/>
    <mergeCell ref="A88:A90"/>
    <mergeCell ref="A91:A93"/>
    <mergeCell ref="B3:B4"/>
    <mergeCell ref="B6:B27"/>
    <mergeCell ref="B28:B53"/>
    <mergeCell ref="B54:B60"/>
    <mergeCell ref="B61:B62"/>
    <mergeCell ref="B63:B64"/>
    <mergeCell ref="B65:B81"/>
    <mergeCell ref="B82:B87"/>
    <mergeCell ref="B88:B90"/>
    <mergeCell ref="B91:B93"/>
    <mergeCell ref="C6:C27"/>
    <mergeCell ref="D6:D27"/>
    <mergeCell ref="E6:E27"/>
    <mergeCell ref="E28:E53"/>
    <mergeCell ref="E54:E60"/>
    <mergeCell ref="F6:F27"/>
    <mergeCell ref="F28:F53"/>
    <mergeCell ref="F54:F60"/>
    <mergeCell ref="G6:G27"/>
    <mergeCell ref="G28:G53"/>
    <mergeCell ref="G54:G60"/>
    <mergeCell ref="H6:H27"/>
    <mergeCell ref="H28:H53"/>
    <mergeCell ref="H54:H60"/>
    <mergeCell ref="I6:I27"/>
    <mergeCell ref="I28:I53"/>
    <mergeCell ref="I54:I60"/>
    <mergeCell ref="I61:I62"/>
    <mergeCell ref="I63:I64"/>
    <mergeCell ref="I65:I81"/>
    <mergeCell ref="I82:I87"/>
    <mergeCell ref="I88:I90"/>
    <mergeCell ref="I91:I93"/>
    <mergeCell ref="J6:J27"/>
    <mergeCell ref="J28:J53"/>
    <mergeCell ref="J54:J60"/>
    <mergeCell ref="J61:J62"/>
    <mergeCell ref="J63:J64"/>
    <mergeCell ref="J65:J81"/>
    <mergeCell ref="J82:J87"/>
    <mergeCell ref="J88:J90"/>
    <mergeCell ref="J91:J93"/>
    <mergeCell ref="K6:K27"/>
    <mergeCell ref="K28:K53"/>
    <mergeCell ref="K54:K60"/>
    <mergeCell ref="K61:K62"/>
    <mergeCell ref="K63:K64"/>
    <mergeCell ref="K65:K81"/>
    <mergeCell ref="K82:K87"/>
    <mergeCell ref="K88:K90"/>
    <mergeCell ref="K91:K93"/>
    <mergeCell ref="L6:L27"/>
    <mergeCell ref="L28:L53"/>
    <mergeCell ref="L54:L60"/>
    <mergeCell ref="L61:L62"/>
    <mergeCell ref="L63:L64"/>
    <mergeCell ref="L65:L81"/>
    <mergeCell ref="L82:L87"/>
    <mergeCell ref="L88:L90"/>
    <mergeCell ref="L91:L93"/>
    <mergeCell ref="M6:M27"/>
    <mergeCell ref="M28:M53"/>
    <mergeCell ref="M54:M60"/>
    <mergeCell ref="M61:M62"/>
    <mergeCell ref="M63:M64"/>
    <mergeCell ref="M65:M81"/>
    <mergeCell ref="M82:M87"/>
    <mergeCell ref="M88:M90"/>
    <mergeCell ref="M91:M93"/>
    <mergeCell ref="N6:N14"/>
    <mergeCell ref="N15:N19"/>
    <mergeCell ref="N20:N27"/>
    <mergeCell ref="N28:N31"/>
    <mergeCell ref="N32:N39"/>
    <mergeCell ref="N40:N53"/>
    <mergeCell ref="N54:N55"/>
    <mergeCell ref="N56:N57"/>
    <mergeCell ref="N58:N60"/>
    <mergeCell ref="N63:N64"/>
    <mergeCell ref="N65:N68"/>
    <mergeCell ref="N69:N70"/>
    <mergeCell ref="N71:N75"/>
    <mergeCell ref="N76:N81"/>
    <mergeCell ref="N82:N83"/>
    <mergeCell ref="N84:N87"/>
    <mergeCell ref="N88:N90"/>
    <mergeCell ref="N91:N93"/>
    <mergeCell ref="O6:O14"/>
    <mergeCell ref="O15:O19"/>
    <mergeCell ref="O20:O27"/>
    <mergeCell ref="O28:O31"/>
    <mergeCell ref="O32:O39"/>
    <mergeCell ref="O40:O53"/>
    <mergeCell ref="O54:O55"/>
    <mergeCell ref="O56:O57"/>
    <mergeCell ref="O58:O60"/>
    <mergeCell ref="O63:O64"/>
    <mergeCell ref="O65:O68"/>
    <mergeCell ref="O69:O70"/>
    <mergeCell ref="O71:O75"/>
    <mergeCell ref="O76:O81"/>
    <mergeCell ref="O82:O83"/>
    <mergeCell ref="O84:O87"/>
    <mergeCell ref="O88:O90"/>
    <mergeCell ref="O91:O93"/>
    <mergeCell ref="P6:P14"/>
    <mergeCell ref="P15:P19"/>
    <mergeCell ref="P20:P27"/>
    <mergeCell ref="P28:P31"/>
    <mergeCell ref="P32:P39"/>
    <mergeCell ref="P40:P53"/>
    <mergeCell ref="P54:P55"/>
    <mergeCell ref="P56:P57"/>
    <mergeCell ref="P58:P60"/>
    <mergeCell ref="P63:P64"/>
    <mergeCell ref="P65:P68"/>
    <mergeCell ref="P69:P70"/>
    <mergeCell ref="P71:P75"/>
    <mergeCell ref="P76:P81"/>
    <mergeCell ref="P82:P83"/>
    <mergeCell ref="P84:P87"/>
    <mergeCell ref="P88:P90"/>
    <mergeCell ref="P91:P93"/>
    <mergeCell ref="Q6:Q14"/>
    <mergeCell ref="Q15:Q19"/>
    <mergeCell ref="Q20:Q27"/>
    <mergeCell ref="Q28:Q31"/>
    <mergeCell ref="Q32:Q39"/>
    <mergeCell ref="Q40:Q53"/>
    <mergeCell ref="Q54:Q55"/>
    <mergeCell ref="Q56:Q57"/>
    <mergeCell ref="Q58:Q60"/>
    <mergeCell ref="Q63:Q64"/>
    <mergeCell ref="Q65:Q68"/>
    <mergeCell ref="Q69:Q70"/>
    <mergeCell ref="Q71:Q75"/>
    <mergeCell ref="Q76:Q81"/>
    <mergeCell ref="Q82:Q83"/>
    <mergeCell ref="Q84:Q87"/>
    <mergeCell ref="Q88:Q90"/>
    <mergeCell ref="Q91:Q93"/>
    <mergeCell ref="R6:R14"/>
    <mergeCell ref="R15:R19"/>
    <mergeCell ref="R20:R27"/>
    <mergeCell ref="R28:R31"/>
    <mergeCell ref="R32:R39"/>
    <mergeCell ref="R40:R53"/>
    <mergeCell ref="R54:R55"/>
    <mergeCell ref="R56:R57"/>
    <mergeCell ref="R58:R60"/>
    <mergeCell ref="R63:R64"/>
    <mergeCell ref="R65:R68"/>
    <mergeCell ref="R69:R70"/>
    <mergeCell ref="R71:R75"/>
    <mergeCell ref="R76:R81"/>
    <mergeCell ref="R82:R83"/>
    <mergeCell ref="R84:R87"/>
    <mergeCell ref="R88:R90"/>
    <mergeCell ref="R91:R93"/>
    <mergeCell ref="S6:S14"/>
    <mergeCell ref="S15:S19"/>
    <mergeCell ref="S20:S27"/>
    <mergeCell ref="S28:S31"/>
    <mergeCell ref="S32:S39"/>
    <mergeCell ref="S40:S53"/>
    <mergeCell ref="S54:S55"/>
    <mergeCell ref="S56:S57"/>
    <mergeCell ref="S58:S60"/>
    <mergeCell ref="S63:S64"/>
    <mergeCell ref="S65:S68"/>
    <mergeCell ref="S69:S70"/>
    <mergeCell ref="S71:S75"/>
    <mergeCell ref="S76:S81"/>
    <mergeCell ref="S82:S83"/>
    <mergeCell ref="S84:S87"/>
    <mergeCell ref="S88:S90"/>
    <mergeCell ref="S91:S93"/>
    <mergeCell ref="T3:T4"/>
    <mergeCell ref="T6:T14"/>
    <mergeCell ref="T15:T19"/>
    <mergeCell ref="T20:T27"/>
    <mergeCell ref="T28:T31"/>
    <mergeCell ref="T32:T39"/>
    <mergeCell ref="T40:T53"/>
    <mergeCell ref="T54:T55"/>
    <mergeCell ref="T56:T57"/>
    <mergeCell ref="T58:T60"/>
    <mergeCell ref="T63:T64"/>
    <mergeCell ref="T65:T68"/>
    <mergeCell ref="T69:T70"/>
    <mergeCell ref="T71:T75"/>
    <mergeCell ref="T76:T81"/>
    <mergeCell ref="T82:T83"/>
    <mergeCell ref="T84:T87"/>
    <mergeCell ref="T88:T90"/>
    <mergeCell ref="T91:T93"/>
    <mergeCell ref="A1:T2"/>
    <mergeCell ref="E61:H93"/>
    <mergeCell ref="C28:D93"/>
  </mergeCells>
  <pageMargins left="0.699305555555556" right="0.699305555555556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3"/>
  <sheetViews>
    <sheetView topLeftCell="A36" workbookViewId="0">
      <selection activeCell="N78" sqref="N78:N82"/>
    </sheetView>
  </sheetViews>
  <sheetFormatPr defaultColWidth="9" defaultRowHeight="13.5"/>
  <cols>
    <col min="9" max="9" width="15.5" customWidth="1"/>
    <col min="11" max="11" width="10.7583333333333" customWidth="1"/>
    <col min="17" max="17" width="12.5" customWidth="1"/>
    <col min="23" max="23" width="15.375" customWidth="1"/>
    <col min="24" max="24" width="12.625" style="339" customWidth="1"/>
  </cols>
  <sheetData>
    <row r="1" customFormat="1" spans="1:24">
      <c r="A1" s="77" t="s">
        <v>2404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X1" s="339"/>
    </row>
    <row r="2" customFormat="1" ht="14.25" spans="1:24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X2" s="339"/>
    </row>
    <row r="3" ht="15" spans="1:24">
      <c r="A3" s="365" t="s">
        <v>2405</v>
      </c>
      <c r="B3" s="320" t="s">
        <v>2406</v>
      </c>
      <c r="C3" s="320" t="s">
        <v>2407</v>
      </c>
      <c r="D3" s="320"/>
      <c r="E3" s="320" t="s">
        <v>2408</v>
      </c>
      <c r="F3" s="320"/>
      <c r="G3" s="320"/>
      <c r="H3" s="320"/>
      <c r="I3" s="320"/>
      <c r="J3" s="320"/>
      <c r="K3" s="320"/>
      <c r="L3" s="320"/>
      <c r="M3" s="320"/>
      <c r="N3" s="320" t="s">
        <v>2409</v>
      </c>
      <c r="O3" s="320"/>
      <c r="P3" s="320"/>
      <c r="Q3" s="320"/>
      <c r="R3" s="320"/>
      <c r="S3" s="320"/>
      <c r="T3" s="384" t="s">
        <v>2410</v>
      </c>
      <c r="U3" s="4" t="s">
        <v>1385</v>
      </c>
      <c r="V3" s="4"/>
      <c r="W3" s="4"/>
      <c r="X3" s="385"/>
    </row>
    <row r="4" ht="30" spans="1:24">
      <c r="A4" s="321"/>
      <c r="B4" s="322"/>
      <c r="C4" s="322" t="s">
        <v>2411</v>
      </c>
      <c r="D4" s="322" t="s">
        <v>2412</v>
      </c>
      <c r="E4" s="322" t="s">
        <v>2411</v>
      </c>
      <c r="F4" s="322" t="s">
        <v>2412</v>
      </c>
      <c r="G4" s="366" t="s">
        <v>1245</v>
      </c>
      <c r="H4" s="366" t="s">
        <v>1246</v>
      </c>
      <c r="I4" s="322" t="s">
        <v>2411</v>
      </c>
      <c r="J4" s="322" t="s">
        <v>2412</v>
      </c>
      <c r="K4" s="322" t="s">
        <v>2413</v>
      </c>
      <c r="L4" s="322" t="s">
        <v>1245</v>
      </c>
      <c r="M4" s="322" t="s">
        <v>1246</v>
      </c>
      <c r="N4" s="322" t="s">
        <v>2414</v>
      </c>
      <c r="O4" s="322" t="s">
        <v>2411</v>
      </c>
      <c r="P4" s="322" t="s">
        <v>2412</v>
      </c>
      <c r="Q4" s="322" t="s">
        <v>2413</v>
      </c>
      <c r="R4" s="322" t="s">
        <v>1245</v>
      </c>
      <c r="S4" s="322" t="s">
        <v>1246</v>
      </c>
      <c r="T4" s="344"/>
      <c r="U4" s="386" t="s">
        <v>1247</v>
      </c>
      <c r="V4" s="386" t="s">
        <v>227</v>
      </c>
      <c r="W4" s="386" t="s">
        <v>228</v>
      </c>
      <c r="X4" s="387" t="s">
        <v>1386</v>
      </c>
    </row>
    <row r="5" s="75" customFormat="1" ht="12" spans="1:24">
      <c r="A5" s="367"/>
      <c r="B5" s="368"/>
      <c r="C5" s="368"/>
      <c r="D5" s="368"/>
      <c r="E5" s="368"/>
      <c r="F5" s="368"/>
      <c r="G5" s="369"/>
      <c r="H5" s="369"/>
      <c r="I5" s="375" t="s">
        <v>2415</v>
      </c>
      <c r="J5" s="375" t="s">
        <v>139</v>
      </c>
      <c r="K5" s="376">
        <v>13633558999</v>
      </c>
      <c r="L5" s="368"/>
      <c r="M5" s="368"/>
      <c r="N5" s="368"/>
      <c r="O5" s="368"/>
      <c r="P5" s="368"/>
      <c r="Q5" s="368"/>
      <c r="R5" s="368"/>
      <c r="S5" s="368"/>
      <c r="T5" s="388"/>
      <c r="U5" s="141"/>
      <c r="V5" s="141"/>
      <c r="W5" s="141"/>
      <c r="X5" s="389"/>
    </row>
    <row r="6" s="75" customFormat="1" ht="12" spans="1:24">
      <c r="A6" s="124">
        <v>1</v>
      </c>
      <c r="B6" s="309" t="s">
        <v>847</v>
      </c>
      <c r="C6" s="309" t="s">
        <v>1249</v>
      </c>
      <c r="D6" s="309" t="s">
        <v>849</v>
      </c>
      <c r="E6" s="309" t="s">
        <v>1250</v>
      </c>
      <c r="F6" s="309" t="s">
        <v>851</v>
      </c>
      <c r="G6" s="124">
        <v>98.575</v>
      </c>
      <c r="H6" s="124">
        <v>3580</v>
      </c>
      <c r="I6" s="30" t="s">
        <v>2416</v>
      </c>
      <c r="J6" s="30" t="s">
        <v>316</v>
      </c>
      <c r="K6" s="51">
        <v>13903558050</v>
      </c>
      <c r="L6" s="51">
        <v>3.86</v>
      </c>
      <c r="M6" s="51">
        <v>10</v>
      </c>
      <c r="N6" s="223" t="s">
        <v>308</v>
      </c>
      <c r="O6" s="371" t="s">
        <v>309</v>
      </c>
      <c r="P6" s="371" t="s">
        <v>240</v>
      </c>
      <c r="Q6" s="382">
        <v>15935516777</v>
      </c>
      <c r="R6" s="382">
        <v>3.86</v>
      </c>
      <c r="S6" s="123"/>
      <c r="T6" s="155" t="s">
        <v>27</v>
      </c>
      <c r="U6" s="257" t="s">
        <v>2417</v>
      </c>
      <c r="V6" s="257" t="s">
        <v>2418</v>
      </c>
      <c r="W6" s="257" t="s">
        <v>2419</v>
      </c>
      <c r="X6" s="389">
        <v>15003457555</v>
      </c>
    </row>
    <row r="7" s="75" customFormat="1" ht="12" spans="1:24">
      <c r="A7" s="124"/>
      <c r="B7" s="124"/>
      <c r="C7" s="124"/>
      <c r="D7" s="124"/>
      <c r="E7" s="124"/>
      <c r="F7" s="124"/>
      <c r="G7" s="124"/>
      <c r="H7" s="124"/>
      <c r="I7" s="28"/>
      <c r="J7" s="28"/>
      <c r="K7" s="51"/>
      <c r="L7" s="51"/>
      <c r="M7" s="51"/>
      <c r="N7" s="226"/>
      <c r="O7" s="123"/>
      <c r="P7" s="123"/>
      <c r="Q7" s="382"/>
      <c r="R7" s="382"/>
      <c r="S7" s="123"/>
      <c r="T7" s="155"/>
      <c r="U7" s="257" t="s">
        <v>2420</v>
      </c>
      <c r="V7" s="257" t="s">
        <v>2421</v>
      </c>
      <c r="W7" s="257" t="s">
        <v>2419</v>
      </c>
      <c r="X7" s="389">
        <v>13467066666</v>
      </c>
    </row>
    <row r="8" s="75" customFormat="1" ht="12" spans="1:24">
      <c r="A8" s="124"/>
      <c r="B8" s="124"/>
      <c r="C8" s="124"/>
      <c r="D8" s="124"/>
      <c r="E8" s="124"/>
      <c r="F8" s="124"/>
      <c r="G8" s="124"/>
      <c r="H8" s="124"/>
      <c r="I8" s="28"/>
      <c r="J8" s="28"/>
      <c r="K8" s="51"/>
      <c r="L8" s="51"/>
      <c r="M8" s="51"/>
      <c r="N8" s="226"/>
      <c r="O8" s="123"/>
      <c r="P8" s="123"/>
      <c r="Q8" s="382"/>
      <c r="R8" s="382"/>
      <c r="S8" s="123"/>
      <c r="T8" s="155"/>
      <c r="U8" s="257" t="s">
        <v>2422</v>
      </c>
      <c r="V8" s="257" t="s">
        <v>2423</v>
      </c>
      <c r="W8" s="257" t="s">
        <v>2419</v>
      </c>
      <c r="X8" s="389">
        <v>13303554628</v>
      </c>
    </row>
    <row r="9" s="75" customFormat="1" ht="12" spans="1:24">
      <c r="A9" s="124"/>
      <c r="B9" s="124"/>
      <c r="C9" s="124"/>
      <c r="D9" s="124"/>
      <c r="E9" s="124"/>
      <c r="F9" s="124"/>
      <c r="G9" s="124"/>
      <c r="H9" s="124"/>
      <c r="I9" s="28"/>
      <c r="J9" s="28"/>
      <c r="K9" s="51"/>
      <c r="L9" s="51"/>
      <c r="M9" s="51"/>
      <c r="N9" s="23"/>
      <c r="O9" s="120"/>
      <c r="P9" s="120"/>
      <c r="Q9" s="383"/>
      <c r="R9" s="383"/>
      <c r="S9" s="120"/>
      <c r="T9" s="156"/>
      <c r="U9" s="257" t="s">
        <v>2424</v>
      </c>
      <c r="V9" s="257" t="s">
        <v>2425</v>
      </c>
      <c r="W9" s="257" t="s">
        <v>2419</v>
      </c>
      <c r="X9" s="389">
        <v>18603555559</v>
      </c>
    </row>
    <row r="10" s="75" customFormat="1" ht="12" spans="1:24">
      <c r="A10" s="370">
        <v>2</v>
      </c>
      <c r="B10" s="371" t="s">
        <v>2426</v>
      </c>
      <c r="C10" s="371" t="s">
        <v>1249</v>
      </c>
      <c r="D10" s="371" t="s">
        <v>849</v>
      </c>
      <c r="E10" s="371" t="s">
        <v>233</v>
      </c>
      <c r="F10" s="275" t="s">
        <v>234</v>
      </c>
      <c r="G10" s="123">
        <v>58.34</v>
      </c>
      <c r="H10" s="123">
        <v>2098</v>
      </c>
      <c r="I10" s="371" t="s">
        <v>1504</v>
      </c>
      <c r="J10" s="377" t="s">
        <v>247</v>
      </c>
      <c r="K10" s="378">
        <v>18035529555</v>
      </c>
      <c r="L10" s="378">
        <v>25.81</v>
      </c>
      <c r="M10" s="378">
        <v>343.1</v>
      </c>
      <c r="N10" s="308" t="s">
        <v>2427</v>
      </c>
      <c r="O10" s="308" t="s">
        <v>2428</v>
      </c>
      <c r="P10" s="308" t="s">
        <v>240</v>
      </c>
      <c r="Q10" s="381">
        <v>18735586567</v>
      </c>
      <c r="R10" s="381">
        <v>8</v>
      </c>
      <c r="S10" s="381"/>
      <c r="T10" s="154" t="s">
        <v>27</v>
      </c>
      <c r="U10" s="257" t="s">
        <v>2429</v>
      </c>
      <c r="V10" s="257" t="s">
        <v>2430</v>
      </c>
      <c r="W10" s="257" t="s">
        <v>2419</v>
      </c>
      <c r="X10" s="389">
        <v>13133454129</v>
      </c>
    </row>
    <row r="11" s="75" customFormat="1" ht="12" spans="1:24">
      <c r="A11" s="370"/>
      <c r="B11" s="123"/>
      <c r="C11" s="123"/>
      <c r="D11" s="123"/>
      <c r="E11" s="123"/>
      <c r="F11" s="241"/>
      <c r="G11" s="123"/>
      <c r="H11" s="123"/>
      <c r="I11" s="123"/>
      <c r="J11" s="378"/>
      <c r="K11" s="378"/>
      <c r="L11" s="378"/>
      <c r="M11" s="378"/>
      <c r="N11" s="123"/>
      <c r="O11" s="123"/>
      <c r="P11" s="123"/>
      <c r="Q11" s="382"/>
      <c r="R11" s="382"/>
      <c r="S11" s="382"/>
      <c r="T11" s="155"/>
      <c r="U11" s="257" t="s">
        <v>2431</v>
      </c>
      <c r="V11" s="257" t="s">
        <v>2432</v>
      </c>
      <c r="W11" s="257" t="s">
        <v>2419</v>
      </c>
      <c r="X11" s="389">
        <v>13313551343</v>
      </c>
    </row>
    <row r="12" s="75" customFormat="1" ht="12" spans="1:24">
      <c r="A12" s="370"/>
      <c r="B12" s="123"/>
      <c r="C12" s="123"/>
      <c r="D12" s="123"/>
      <c r="E12" s="123"/>
      <c r="F12" s="241"/>
      <c r="G12" s="123"/>
      <c r="H12" s="123"/>
      <c r="I12" s="123"/>
      <c r="J12" s="378"/>
      <c r="K12" s="378"/>
      <c r="L12" s="378"/>
      <c r="M12" s="378"/>
      <c r="N12" s="123"/>
      <c r="O12" s="123"/>
      <c r="P12" s="123"/>
      <c r="Q12" s="382"/>
      <c r="R12" s="382"/>
      <c r="S12" s="382"/>
      <c r="T12" s="155"/>
      <c r="U12" s="257" t="s">
        <v>2433</v>
      </c>
      <c r="V12" s="257" t="s">
        <v>2434</v>
      </c>
      <c r="W12" s="257" t="s">
        <v>870</v>
      </c>
      <c r="X12" s="389">
        <v>13835569602</v>
      </c>
    </row>
    <row r="13" s="75" customFormat="1" ht="12" spans="1:24">
      <c r="A13" s="370"/>
      <c r="B13" s="123"/>
      <c r="C13" s="123"/>
      <c r="D13" s="123"/>
      <c r="E13" s="123"/>
      <c r="F13" s="241"/>
      <c r="G13" s="123"/>
      <c r="H13" s="123"/>
      <c r="I13" s="123"/>
      <c r="J13" s="378"/>
      <c r="K13" s="378"/>
      <c r="L13" s="378"/>
      <c r="M13" s="378"/>
      <c r="N13" s="123"/>
      <c r="O13" s="123"/>
      <c r="P13" s="123"/>
      <c r="Q13" s="382"/>
      <c r="R13" s="382"/>
      <c r="S13" s="382"/>
      <c r="T13" s="155"/>
      <c r="U13" s="257" t="s">
        <v>2435</v>
      </c>
      <c r="V13" s="257" t="s">
        <v>2436</v>
      </c>
      <c r="W13" s="257" t="s">
        <v>2419</v>
      </c>
      <c r="X13" s="389">
        <v>15234585950</v>
      </c>
    </row>
    <row r="14" s="75" customFormat="1" ht="12" spans="1:24">
      <c r="A14" s="370"/>
      <c r="B14" s="123"/>
      <c r="C14" s="123"/>
      <c r="D14" s="123"/>
      <c r="E14" s="123"/>
      <c r="F14" s="241"/>
      <c r="G14" s="123"/>
      <c r="H14" s="123"/>
      <c r="I14" s="123"/>
      <c r="J14" s="378"/>
      <c r="K14" s="378"/>
      <c r="L14" s="378"/>
      <c r="M14" s="378"/>
      <c r="N14" s="123"/>
      <c r="O14" s="123"/>
      <c r="P14" s="123"/>
      <c r="Q14" s="382"/>
      <c r="R14" s="382"/>
      <c r="S14" s="382"/>
      <c r="T14" s="155"/>
      <c r="U14" s="257" t="s">
        <v>2437</v>
      </c>
      <c r="V14" s="257" t="s">
        <v>2438</v>
      </c>
      <c r="W14" s="257" t="s">
        <v>2419</v>
      </c>
      <c r="X14" s="389">
        <v>13835545653</v>
      </c>
    </row>
    <row r="15" s="75" customFormat="1" ht="12" spans="1:24">
      <c r="A15" s="370"/>
      <c r="B15" s="123"/>
      <c r="C15" s="123"/>
      <c r="D15" s="123"/>
      <c r="E15" s="123"/>
      <c r="F15" s="241"/>
      <c r="G15" s="123"/>
      <c r="H15" s="123"/>
      <c r="I15" s="123"/>
      <c r="J15" s="378"/>
      <c r="K15" s="378"/>
      <c r="L15" s="378"/>
      <c r="M15" s="378"/>
      <c r="N15" s="123"/>
      <c r="O15" s="123"/>
      <c r="P15" s="123"/>
      <c r="Q15" s="382"/>
      <c r="R15" s="382"/>
      <c r="S15" s="382"/>
      <c r="T15" s="155"/>
      <c r="U15" s="257" t="s">
        <v>2439</v>
      </c>
      <c r="V15" s="257" t="s">
        <v>2440</v>
      </c>
      <c r="W15" s="257" t="s">
        <v>2419</v>
      </c>
      <c r="X15" s="389">
        <v>13835576746</v>
      </c>
    </row>
    <row r="16" s="75" customFormat="1" ht="12" spans="1:24">
      <c r="A16" s="370"/>
      <c r="B16" s="123"/>
      <c r="C16" s="123"/>
      <c r="D16" s="123"/>
      <c r="E16" s="123"/>
      <c r="F16" s="241"/>
      <c r="G16" s="123"/>
      <c r="H16" s="123"/>
      <c r="I16" s="123"/>
      <c r="J16" s="378"/>
      <c r="K16" s="378"/>
      <c r="L16" s="378"/>
      <c r="M16" s="378"/>
      <c r="N16" s="120"/>
      <c r="O16" s="120"/>
      <c r="P16" s="120"/>
      <c r="Q16" s="383"/>
      <c r="R16" s="383"/>
      <c r="S16" s="383"/>
      <c r="T16" s="155"/>
      <c r="U16" s="257" t="s">
        <v>2441</v>
      </c>
      <c r="V16" s="257" t="s">
        <v>2442</v>
      </c>
      <c r="W16" s="257" t="s">
        <v>2419</v>
      </c>
      <c r="X16" s="389">
        <v>13283556033</v>
      </c>
    </row>
    <row r="17" s="75" customFormat="1" ht="12" spans="1:24">
      <c r="A17" s="370"/>
      <c r="B17" s="123"/>
      <c r="C17" s="123"/>
      <c r="D17" s="123"/>
      <c r="E17" s="123"/>
      <c r="F17" s="241"/>
      <c r="G17" s="123"/>
      <c r="H17" s="123"/>
      <c r="I17" s="123"/>
      <c r="J17" s="378"/>
      <c r="K17" s="378"/>
      <c r="L17" s="378"/>
      <c r="M17" s="378"/>
      <c r="N17" s="308" t="s">
        <v>2443</v>
      </c>
      <c r="O17" s="308" t="s">
        <v>2444</v>
      </c>
      <c r="P17" s="308" t="s">
        <v>240</v>
      </c>
      <c r="Q17" s="381">
        <v>13593286544</v>
      </c>
      <c r="R17" s="381">
        <v>17.81</v>
      </c>
      <c r="S17" s="381"/>
      <c r="T17" s="155"/>
      <c r="U17" s="257" t="s">
        <v>2445</v>
      </c>
      <c r="V17" s="257" t="s">
        <v>2446</v>
      </c>
      <c r="W17" s="257" t="s">
        <v>2419</v>
      </c>
      <c r="X17" s="389">
        <v>15703458668</v>
      </c>
    </row>
    <row r="18" s="75" customFormat="1" ht="12" spans="1:24">
      <c r="A18" s="370"/>
      <c r="B18" s="123"/>
      <c r="C18" s="123"/>
      <c r="D18" s="123"/>
      <c r="E18" s="123"/>
      <c r="F18" s="241"/>
      <c r="G18" s="123"/>
      <c r="H18" s="123"/>
      <c r="I18" s="123"/>
      <c r="J18" s="378"/>
      <c r="K18" s="378"/>
      <c r="L18" s="378"/>
      <c r="M18" s="378"/>
      <c r="N18" s="123"/>
      <c r="O18" s="123"/>
      <c r="P18" s="123"/>
      <c r="Q18" s="382"/>
      <c r="R18" s="382"/>
      <c r="S18" s="382"/>
      <c r="T18" s="155"/>
      <c r="U18" s="257" t="s">
        <v>2447</v>
      </c>
      <c r="V18" s="257" t="s">
        <v>2448</v>
      </c>
      <c r="W18" s="257" t="s">
        <v>2419</v>
      </c>
      <c r="X18" s="389">
        <v>13835531050</v>
      </c>
    </row>
    <row r="19" s="75" customFormat="1" ht="12" spans="1:24">
      <c r="A19" s="370"/>
      <c r="B19" s="123"/>
      <c r="C19" s="123"/>
      <c r="D19" s="123"/>
      <c r="E19" s="123"/>
      <c r="F19" s="241"/>
      <c r="G19" s="123"/>
      <c r="H19" s="123"/>
      <c r="I19" s="123"/>
      <c r="J19" s="378"/>
      <c r="K19" s="378"/>
      <c r="L19" s="378"/>
      <c r="M19" s="378"/>
      <c r="N19" s="123"/>
      <c r="O19" s="123"/>
      <c r="P19" s="123"/>
      <c r="Q19" s="382"/>
      <c r="R19" s="382"/>
      <c r="S19" s="382"/>
      <c r="T19" s="155"/>
      <c r="U19" s="257" t="s">
        <v>2449</v>
      </c>
      <c r="V19" s="257" t="s">
        <v>2450</v>
      </c>
      <c r="W19" s="257" t="s">
        <v>2419</v>
      </c>
      <c r="X19" s="389">
        <v>18636581114</v>
      </c>
    </row>
    <row r="20" s="75" customFormat="1" ht="12" spans="1:24">
      <c r="A20" s="370"/>
      <c r="B20" s="123"/>
      <c r="C20" s="123"/>
      <c r="D20" s="123"/>
      <c r="E20" s="123"/>
      <c r="F20" s="241"/>
      <c r="G20" s="123"/>
      <c r="H20" s="123"/>
      <c r="I20" s="123"/>
      <c r="J20" s="378"/>
      <c r="K20" s="378"/>
      <c r="L20" s="378"/>
      <c r="M20" s="378"/>
      <c r="N20" s="123"/>
      <c r="O20" s="123"/>
      <c r="P20" s="123"/>
      <c r="Q20" s="382"/>
      <c r="R20" s="382"/>
      <c r="S20" s="382"/>
      <c r="T20" s="155"/>
      <c r="U20" s="257" t="s">
        <v>2451</v>
      </c>
      <c r="V20" s="257" t="s">
        <v>2452</v>
      </c>
      <c r="W20" s="257" t="s">
        <v>2419</v>
      </c>
      <c r="X20" s="389">
        <v>13363457755</v>
      </c>
    </row>
    <row r="21" s="75" customFormat="1" ht="12" spans="1:24">
      <c r="A21" s="370"/>
      <c r="B21" s="123"/>
      <c r="C21" s="123"/>
      <c r="D21" s="123"/>
      <c r="E21" s="123"/>
      <c r="F21" s="241"/>
      <c r="G21" s="123"/>
      <c r="H21" s="123"/>
      <c r="I21" s="123"/>
      <c r="J21" s="378"/>
      <c r="K21" s="378"/>
      <c r="L21" s="378"/>
      <c r="M21" s="378"/>
      <c r="N21" s="123"/>
      <c r="O21" s="123"/>
      <c r="P21" s="123"/>
      <c r="Q21" s="382"/>
      <c r="R21" s="382"/>
      <c r="S21" s="382"/>
      <c r="T21" s="155"/>
      <c r="U21" s="257" t="s">
        <v>2453</v>
      </c>
      <c r="V21" s="257" t="s">
        <v>2454</v>
      </c>
      <c r="W21" s="257" t="s">
        <v>2419</v>
      </c>
      <c r="X21" s="389">
        <v>18935358887</v>
      </c>
    </row>
    <row r="22" s="75" customFormat="1" ht="12" spans="1:24">
      <c r="A22" s="372"/>
      <c r="B22" s="120"/>
      <c r="C22" s="120"/>
      <c r="D22" s="120"/>
      <c r="E22" s="120"/>
      <c r="F22" s="242"/>
      <c r="G22" s="120"/>
      <c r="H22" s="120"/>
      <c r="I22" s="120"/>
      <c r="J22" s="379"/>
      <c r="K22" s="379"/>
      <c r="L22" s="379"/>
      <c r="M22" s="379"/>
      <c r="N22" s="120"/>
      <c r="O22" s="120"/>
      <c r="P22" s="120"/>
      <c r="Q22" s="383"/>
      <c r="R22" s="383"/>
      <c r="S22" s="383"/>
      <c r="T22" s="156"/>
      <c r="U22" s="257" t="s">
        <v>2455</v>
      </c>
      <c r="V22" s="257" t="s">
        <v>2456</v>
      </c>
      <c r="W22" s="257" t="s">
        <v>2419</v>
      </c>
      <c r="X22" s="389">
        <v>13935523503</v>
      </c>
    </row>
    <row r="23" s="75" customFormat="1" ht="12" spans="1:24">
      <c r="A23" s="373">
        <v>3</v>
      </c>
      <c r="B23" s="309" t="s">
        <v>2457</v>
      </c>
      <c r="C23" s="309" t="s">
        <v>1249</v>
      </c>
      <c r="D23" s="309" t="s">
        <v>849</v>
      </c>
      <c r="E23" s="309" t="s">
        <v>259</v>
      </c>
      <c r="F23" s="309" t="s">
        <v>234</v>
      </c>
      <c r="G23" s="124">
        <v>82.985</v>
      </c>
      <c r="H23" s="124">
        <v>1655</v>
      </c>
      <c r="I23" s="308" t="s">
        <v>2458</v>
      </c>
      <c r="J23" s="309" t="s">
        <v>247</v>
      </c>
      <c r="K23" s="380">
        <v>13935569475</v>
      </c>
      <c r="L23" s="380">
        <v>27.52</v>
      </c>
      <c r="M23" s="380">
        <v>519.2</v>
      </c>
      <c r="N23" s="346" t="s">
        <v>121</v>
      </c>
      <c r="O23" s="308" t="s">
        <v>271</v>
      </c>
      <c r="P23" s="308" t="s">
        <v>240</v>
      </c>
      <c r="Q23" s="381">
        <v>18735535333</v>
      </c>
      <c r="R23" s="381">
        <v>4</v>
      </c>
      <c r="S23" s="381"/>
      <c r="T23" s="390" t="s">
        <v>27</v>
      </c>
      <c r="U23" s="257" t="s">
        <v>2459</v>
      </c>
      <c r="V23" s="257" t="s">
        <v>2460</v>
      </c>
      <c r="W23" s="257" t="s">
        <v>2419</v>
      </c>
      <c r="X23" s="389">
        <v>18803459758</v>
      </c>
    </row>
    <row r="24" s="75" customFormat="1" ht="12" spans="1:24">
      <c r="A24" s="373"/>
      <c r="B24" s="124"/>
      <c r="C24" s="124"/>
      <c r="D24" s="124"/>
      <c r="E24" s="124"/>
      <c r="F24" s="124"/>
      <c r="G24" s="124"/>
      <c r="H24" s="124"/>
      <c r="I24" s="123"/>
      <c r="J24" s="124"/>
      <c r="K24" s="380"/>
      <c r="L24" s="380"/>
      <c r="M24" s="380"/>
      <c r="N24" s="123"/>
      <c r="O24" s="123"/>
      <c r="P24" s="123"/>
      <c r="Q24" s="382"/>
      <c r="R24" s="382"/>
      <c r="S24" s="382"/>
      <c r="T24" s="390"/>
      <c r="U24" s="257" t="s">
        <v>2461</v>
      </c>
      <c r="V24" s="257" t="s">
        <v>2462</v>
      </c>
      <c r="W24" s="257" t="s">
        <v>2419</v>
      </c>
      <c r="X24" s="389">
        <v>18135507887</v>
      </c>
    </row>
    <row r="25" s="75" customFormat="1" ht="12" spans="1:24">
      <c r="A25" s="373"/>
      <c r="B25" s="124"/>
      <c r="C25" s="124"/>
      <c r="D25" s="124"/>
      <c r="E25" s="124"/>
      <c r="F25" s="124"/>
      <c r="G25" s="124"/>
      <c r="H25" s="124"/>
      <c r="I25" s="123"/>
      <c r="J25" s="124"/>
      <c r="K25" s="380"/>
      <c r="L25" s="380"/>
      <c r="M25" s="380"/>
      <c r="N25" s="120"/>
      <c r="O25" s="120"/>
      <c r="P25" s="120"/>
      <c r="Q25" s="383"/>
      <c r="R25" s="383"/>
      <c r="S25" s="383"/>
      <c r="T25" s="390"/>
      <c r="U25" s="257" t="s">
        <v>2463</v>
      </c>
      <c r="V25" s="257" t="s">
        <v>2464</v>
      </c>
      <c r="W25" s="257" t="s">
        <v>2419</v>
      </c>
      <c r="X25" s="389">
        <v>15935558083</v>
      </c>
    </row>
    <row r="26" s="75" customFormat="1" ht="12" spans="1:24">
      <c r="A26" s="373"/>
      <c r="B26" s="124"/>
      <c r="C26" s="124"/>
      <c r="D26" s="124"/>
      <c r="E26" s="124"/>
      <c r="F26" s="124"/>
      <c r="G26" s="124"/>
      <c r="H26" s="124"/>
      <c r="I26" s="123"/>
      <c r="J26" s="124"/>
      <c r="K26" s="380"/>
      <c r="L26" s="380"/>
      <c r="M26" s="380"/>
      <c r="N26" s="308" t="s">
        <v>2465</v>
      </c>
      <c r="O26" s="308" t="s">
        <v>124</v>
      </c>
      <c r="P26" s="308" t="s">
        <v>240</v>
      </c>
      <c r="Q26" s="381">
        <v>15635570270</v>
      </c>
      <c r="R26" s="381">
        <v>12</v>
      </c>
      <c r="S26" s="381"/>
      <c r="T26" s="390"/>
      <c r="U26" s="257" t="s">
        <v>2466</v>
      </c>
      <c r="V26" s="257" t="s">
        <v>2467</v>
      </c>
      <c r="W26" s="257" t="s">
        <v>2419</v>
      </c>
      <c r="X26" s="389">
        <v>18035511609</v>
      </c>
    </row>
    <row r="27" s="75" customFormat="1" ht="12" spans="1:24">
      <c r="A27" s="373"/>
      <c r="B27" s="124"/>
      <c r="C27" s="124"/>
      <c r="D27" s="124"/>
      <c r="E27" s="124"/>
      <c r="F27" s="124"/>
      <c r="G27" s="124"/>
      <c r="H27" s="124"/>
      <c r="I27" s="123"/>
      <c r="J27" s="124"/>
      <c r="K27" s="380"/>
      <c r="L27" s="380"/>
      <c r="M27" s="380"/>
      <c r="N27" s="123"/>
      <c r="O27" s="123"/>
      <c r="P27" s="123"/>
      <c r="Q27" s="382"/>
      <c r="R27" s="382"/>
      <c r="S27" s="382"/>
      <c r="T27" s="390"/>
      <c r="U27" s="257" t="s">
        <v>2468</v>
      </c>
      <c r="V27" s="257" t="s">
        <v>2469</v>
      </c>
      <c r="W27" s="257" t="s">
        <v>2419</v>
      </c>
      <c r="X27" s="389">
        <v>15534503058</v>
      </c>
    </row>
    <row r="28" s="75" customFormat="1" ht="12" spans="1:24">
      <c r="A28" s="373"/>
      <c r="B28" s="124"/>
      <c r="C28" s="124"/>
      <c r="D28" s="124"/>
      <c r="E28" s="124"/>
      <c r="F28" s="124"/>
      <c r="G28" s="124"/>
      <c r="H28" s="124"/>
      <c r="I28" s="123"/>
      <c r="J28" s="124"/>
      <c r="K28" s="380"/>
      <c r="L28" s="380"/>
      <c r="M28" s="380"/>
      <c r="N28" s="123"/>
      <c r="O28" s="123"/>
      <c r="P28" s="123"/>
      <c r="Q28" s="382"/>
      <c r="R28" s="382"/>
      <c r="S28" s="382"/>
      <c r="T28" s="390"/>
      <c r="U28" s="257" t="s">
        <v>2470</v>
      </c>
      <c r="V28" s="257" t="s">
        <v>2471</v>
      </c>
      <c r="W28" s="257" t="s">
        <v>2419</v>
      </c>
      <c r="X28" s="389">
        <v>18534593222</v>
      </c>
    </row>
    <row r="29" s="75" customFormat="1" ht="12" spans="1:24">
      <c r="A29" s="373"/>
      <c r="B29" s="124"/>
      <c r="C29" s="124"/>
      <c r="D29" s="124"/>
      <c r="E29" s="124"/>
      <c r="F29" s="124"/>
      <c r="G29" s="124"/>
      <c r="H29" s="124"/>
      <c r="I29" s="123"/>
      <c r="J29" s="124"/>
      <c r="K29" s="380"/>
      <c r="L29" s="380"/>
      <c r="M29" s="380"/>
      <c r="N29" s="123"/>
      <c r="O29" s="123"/>
      <c r="P29" s="123"/>
      <c r="Q29" s="382"/>
      <c r="R29" s="382"/>
      <c r="S29" s="382"/>
      <c r="T29" s="390"/>
      <c r="U29" s="257" t="s">
        <v>2472</v>
      </c>
      <c r="V29" s="257" t="s">
        <v>2473</v>
      </c>
      <c r="W29" s="257" t="s">
        <v>2419</v>
      </c>
      <c r="X29" s="389">
        <v>15934352943</v>
      </c>
    </row>
    <row r="30" s="75" customFormat="1" ht="12" spans="1:24">
      <c r="A30" s="373"/>
      <c r="B30" s="124"/>
      <c r="C30" s="124"/>
      <c r="D30" s="124"/>
      <c r="E30" s="124"/>
      <c r="F30" s="124"/>
      <c r="G30" s="124"/>
      <c r="H30" s="124"/>
      <c r="I30" s="123"/>
      <c r="J30" s="124"/>
      <c r="K30" s="380"/>
      <c r="L30" s="380"/>
      <c r="M30" s="380"/>
      <c r="N30" s="123"/>
      <c r="O30" s="123"/>
      <c r="P30" s="123"/>
      <c r="Q30" s="382"/>
      <c r="R30" s="382"/>
      <c r="S30" s="382"/>
      <c r="T30" s="390"/>
      <c r="U30" s="257" t="s">
        <v>2474</v>
      </c>
      <c r="V30" s="257" t="s">
        <v>2475</v>
      </c>
      <c r="W30" s="257" t="s">
        <v>2419</v>
      </c>
      <c r="X30" s="389">
        <v>13453503477</v>
      </c>
    </row>
    <row r="31" s="75" customFormat="1" ht="12" spans="1:24">
      <c r="A31" s="373"/>
      <c r="B31" s="124"/>
      <c r="C31" s="124"/>
      <c r="D31" s="124"/>
      <c r="E31" s="124"/>
      <c r="F31" s="124"/>
      <c r="G31" s="124"/>
      <c r="H31" s="124"/>
      <c r="I31" s="123"/>
      <c r="J31" s="124"/>
      <c r="K31" s="380"/>
      <c r="L31" s="380"/>
      <c r="M31" s="380"/>
      <c r="N31" s="123"/>
      <c r="O31" s="123"/>
      <c r="P31" s="123"/>
      <c r="Q31" s="382"/>
      <c r="R31" s="382"/>
      <c r="S31" s="382"/>
      <c r="T31" s="390"/>
      <c r="U31" s="257" t="s">
        <v>2476</v>
      </c>
      <c r="V31" s="257" t="s">
        <v>2477</v>
      </c>
      <c r="W31" s="257" t="s">
        <v>2419</v>
      </c>
      <c r="X31" s="389">
        <v>15803450420</v>
      </c>
    </row>
    <row r="32" s="75" customFormat="1" ht="12" spans="1:24">
      <c r="A32" s="373"/>
      <c r="B32" s="124"/>
      <c r="C32" s="124"/>
      <c r="D32" s="124"/>
      <c r="E32" s="124"/>
      <c r="F32" s="124"/>
      <c r="G32" s="124"/>
      <c r="H32" s="124"/>
      <c r="I32" s="123"/>
      <c r="J32" s="124"/>
      <c r="K32" s="380"/>
      <c r="L32" s="380"/>
      <c r="M32" s="380"/>
      <c r="N32" s="123"/>
      <c r="O32" s="123"/>
      <c r="P32" s="123"/>
      <c r="Q32" s="382"/>
      <c r="R32" s="382"/>
      <c r="S32" s="382"/>
      <c r="T32" s="390"/>
      <c r="U32" s="257" t="s">
        <v>2478</v>
      </c>
      <c r="V32" s="257" t="s">
        <v>2479</v>
      </c>
      <c r="W32" s="257" t="s">
        <v>2419</v>
      </c>
      <c r="X32" s="389">
        <v>13935548519</v>
      </c>
    </row>
    <row r="33" s="75" customFormat="1" ht="12" spans="1:24">
      <c r="A33" s="373"/>
      <c r="B33" s="124"/>
      <c r="C33" s="124"/>
      <c r="D33" s="124"/>
      <c r="E33" s="124"/>
      <c r="F33" s="124"/>
      <c r="G33" s="124"/>
      <c r="H33" s="124"/>
      <c r="I33" s="123"/>
      <c r="J33" s="124"/>
      <c r="K33" s="380"/>
      <c r="L33" s="380"/>
      <c r="M33" s="380"/>
      <c r="N33" s="123"/>
      <c r="O33" s="123"/>
      <c r="P33" s="123"/>
      <c r="Q33" s="382"/>
      <c r="R33" s="382"/>
      <c r="S33" s="382"/>
      <c r="T33" s="390"/>
      <c r="U33" s="257" t="s">
        <v>2480</v>
      </c>
      <c r="V33" s="257" t="s">
        <v>2481</v>
      </c>
      <c r="W33" s="257" t="s">
        <v>2419</v>
      </c>
      <c r="X33" s="389">
        <v>13994640926</v>
      </c>
    </row>
    <row r="34" s="75" customFormat="1" ht="12" spans="1:24">
      <c r="A34" s="373"/>
      <c r="B34" s="124"/>
      <c r="C34" s="124"/>
      <c r="D34" s="124"/>
      <c r="E34" s="124"/>
      <c r="F34" s="124"/>
      <c r="G34" s="124"/>
      <c r="H34" s="124"/>
      <c r="I34" s="123"/>
      <c r="J34" s="124"/>
      <c r="K34" s="380"/>
      <c r="L34" s="380"/>
      <c r="M34" s="380"/>
      <c r="N34" s="123"/>
      <c r="O34" s="123"/>
      <c r="P34" s="123"/>
      <c r="Q34" s="382"/>
      <c r="R34" s="382"/>
      <c r="S34" s="382"/>
      <c r="T34" s="390"/>
      <c r="U34" s="257" t="s">
        <v>2482</v>
      </c>
      <c r="V34" s="257" t="s">
        <v>2483</v>
      </c>
      <c r="W34" s="257" t="s">
        <v>2419</v>
      </c>
      <c r="X34" s="389">
        <v>13503557701</v>
      </c>
    </row>
    <row r="35" s="75" customFormat="1" ht="12" spans="1:24">
      <c r="A35" s="373"/>
      <c r="B35" s="124"/>
      <c r="C35" s="124"/>
      <c r="D35" s="124"/>
      <c r="E35" s="124"/>
      <c r="F35" s="124"/>
      <c r="G35" s="124"/>
      <c r="H35" s="124"/>
      <c r="I35" s="123"/>
      <c r="J35" s="124"/>
      <c r="K35" s="380"/>
      <c r="L35" s="380"/>
      <c r="M35" s="380"/>
      <c r="N35" s="123"/>
      <c r="O35" s="123"/>
      <c r="P35" s="123"/>
      <c r="Q35" s="382"/>
      <c r="R35" s="382"/>
      <c r="S35" s="382"/>
      <c r="T35" s="390"/>
      <c r="U35" s="257" t="s">
        <v>2484</v>
      </c>
      <c r="V35" s="257" t="s">
        <v>2485</v>
      </c>
      <c r="W35" s="257" t="s">
        <v>2419</v>
      </c>
      <c r="X35" s="389">
        <v>15135529869</v>
      </c>
    </row>
    <row r="36" s="75" customFormat="1" ht="12" spans="1:24">
      <c r="A36" s="373"/>
      <c r="B36" s="124"/>
      <c r="C36" s="124"/>
      <c r="D36" s="124"/>
      <c r="E36" s="124"/>
      <c r="F36" s="124"/>
      <c r="G36" s="124"/>
      <c r="H36" s="124"/>
      <c r="I36" s="123"/>
      <c r="J36" s="124"/>
      <c r="K36" s="380"/>
      <c r="L36" s="380"/>
      <c r="M36" s="380"/>
      <c r="N36" s="123"/>
      <c r="O36" s="123"/>
      <c r="P36" s="123"/>
      <c r="Q36" s="382"/>
      <c r="R36" s="382"/>
      <c r="S36" s="382"/>
      <c r="T36" s="390"/>
      <c r="U36" s="257" t="s">
        <v>2486</v>
      </c>
      <c r="V36" s="257" t="s">
        <v>2487</v>
      </c>
      <c r="W36" s="257" t="s">
        <v>870</v>
      </c>
      <c r="X36" s="389">
        <v>13835639099</v>
      </c>
    </row>
    <row r="37" s="75" customFormat="1" ht="12" spans="1:24">
      <c r="A37" s="373"/>
      <c r="B37" s="124"/>
      <c r="C37" s="124"/>
      <c r="D37" s="124"/>
      <c r="E37" s="124"/>
      <c r="F37" s="124"/>
      <c r="G37" s="124"/>
      <c r="H37" s="124"/>
      <c r="I37" s="123"/>
      <c r="J37" s="124"/>
      <c r="K37" s="380"/>
      <c r="L37" s="380"/>
      <c r="M37" s="380"/>
      <c r="N37" s="123"/>
      <c r="O37" s="123"/>
      <c r="P37" s="123"/>
      <c r="Q37" s="382"/>
      <c r="R37" s="382"/>
      <c r="S37" s="382"/>
      <c r="T37" s="390"/>
      <c r="U37" s="257" t="s">
        <v>2488</v>
      </c>
      <c r="V37" s="257" t="s">
        <v>2489</v>
      </c>
      <c r="W37" s="257" t="s">
        <v>870</v>
      </c>
      <c r="X37" s="389">
        <v>18835586655</v>
      </c>
    </row>
    <row r="38" s="75" customFormat="1" ht="12" spans="1:24">
      <c r="A38" s="373"/>
      <c r="B38" s="124"/>
      <c r="C38" s="124"/>
      <c r="D38" s="124"/>
      <c r="E38" s="124"/>
      <c r="F38" s="124"/>
      <c r="G38" s="124"/>
      <c r="H38" s="124"/>
      <c r="I38" s="123"/>
      <c r="J38" s="124"/>
      <c r="K38" s="380"/>
      <c r="L38" s="380"/>
      <c r="M38" s="380"/>
      <c r="N38" s="123"/>
      <c r="O38" s="123"/>
      <c r="P38" s="123"/>
      <c r="Q38" s="382"/>
      <c r="R38" s="382"/>
      <c r="S38" s="382"/>
      <c r="T38" s="390"/>
      <c r="U38" s="257" t="s">
        <v>2490</v>
      </c>
      <c r="V38" s="257" t="s">
        <v>2491</v>
      </c>
      <c r="W38" s="257" t="s">
        <v>2419</v>
      </c>
      <c r="X38" s="389">
        <v>13152858899</v>
      </c>
    </row>
    <row r="39" s="75" customFormat="1" ht="12" spans="1:24">
      <c r="A39" s="373"/>
      <c r="B39" s="124"/>
      <c r="C39" s="124"/>
      <c r="D39" s="124"/>
      <c r="E39" s="124"/>
      <c r="F39" s="124"/>
      <c r="G39" s="124"/>
      <c r="H39" s="124"/>
      <c r="I39" s="123"/>
      <c r="J39" s="124"/>
      <c r="K39" s="380"/>
      <c r="L39" s="380"/>
      <c r="M39" s="380"/>
      <c r="N39" s="120"/>
      <c r="O39" s="120"/>
      <c r="P39" s="120"/>
      <c r="Q39" s="383"/>
      <c r="R39" s="383"/>
      <c r="S39" s="383"/>
      <c r="T39" s="390"/>
      <c r="U39" s="257" t="s">
        <v>2492</v>
      </c>
      <c r="V39" s="257" t="s">
        <v>2493</v>
      </c>
      <c r="W39" s="257" t="s">
        <v>2419</v>
      </c>
      <c r="X39" s="389">
        <v>13835529736</v>
      </c>
    </row>
    <row r="40" s="75" customFormat="1" ht="12" spans="1:24">
      <c r="A40" s="373"/>
      <c r="B40" s="124"/>
      <c r="C40" s="124"/>
      <c r="D40" s="124"/>
      <c r="E40" s="124"/>
      <c r="F40" s="124"/>
      <c r="G40" s="124"/>
      <c r="H40" s="124"/>
      <c r="I40" s="123"/>
      <c r="J40" s="124"/>
      <c r="K40" s="380"/>
      <c r="L40" s="380"/>
      <c r="M40" s="380"/>
      <c r="N40" s="229" t="s">
        <v>2494</v>
      </c>
      <c r="O40" s="308" t="s">
        <v>2495</v>
      </c>
      <c r="P40" s="308" t="s">
        <v>240</v>
      </c>
      <c r="Q40" s="381">
        <v>15835555660</v>
      </c>
      <c r="R40" s="381">
        <v>2</v>
      </c>
      <c r="S40" s="381"/>
      <c r="T40" s="390"/>
      <c r="U40" s="257" t="s">
        <v>2496</v>
      </c>
      <c r="V40" s="257" t="s">
        <v>2497</v>
      </c>
      <c r="W40" s="257" t="s">
        <v>2419</v>
      </c>
      <c r="X40" s="389">
        <v>18035547899</v>
      </c>
    </row>
    <row r="41" s="75" customFormat="1" ht="12" spans="1:24">
      <c r="A41" s="373"/>
      <c r="B41" s="124"/>
      <c r="C41" s="124"/>
      <c r="D41" s="124"/>
      <c r="E41" s="124"/>
      <c r="F41" s="124"/>
      <c r="G41" s="124"/>
      <c r="H41" s="124"/>
      <c r="I41" s="123"/>
      <c r="J41" s="124"/>
      <c r="K41" s="380"/>
      <c r="L41" s="380"/>
      <c r="M41" s="380"/>
      <c r="N41" s="23"/>
      <c r="O41" s="120"/>
      <c r="P41" s="120"/>
      <c r="Q41" s="383"/>
      <c r="R41" s="383"/>
      <c r="S41" s="383"/>
      <c r="T41" s="390"/>
      <c r="U41" s="257" t="s">
        <v>2498</v>
      </c>
      <c r="V41" s="257" t="s">
        <v>2499</v>
      </c>
      <c r="W41" s="257" t="s">
        <v>2419</v>
      </c>
      <c r="X41" s="389">
        <v>13835551164</v>
      </c>
    </row>
    <row r="42" s="75" customFormat="1" ht="12" spans="1:24">
      <c r="A42" s="373"/>
      <c r="B42" s="124"/>
      <c r="C42" s="124"/>
      <c r="D42" s="124"/>
      <c r="E42" s="124"/>
      <c r="F42" s="124"/>
      <c r="G42" s="124"/>
      <c r="H42" s="124"/>
      <c r="I42" s="120"/>
      <c r="J42" s="124"/>
      <c r="K42" s="380"/>
      <c r="L42" s="380"/>
      <c r="M42" s="380"/>
      <c r="N42" s="30" t="s">
        <v>308</v>
      </c>
      <c r="O42" s="309" t="s">
        <v>309</v>
      </c>
      <c r="P42" s="309" t="s">
        <v>240</v>
      </c>
      <c r="Q42" s="380">
        <v>15935516777</v>
      </c>
      <c r="R42" s="380">
        <v>1</v>
      </c>
      <c r="S42" s="380"/>
      <c r="T42" s="390"/>
      <c r="U42" s="257" t="s">
        <v>2424</v>
      </c>
      <c r="V42" s="257" t="s">
        <v>2425</v>
      </c>
      <c r="W42" s="257" t="s">
        <v>2419</v>
      </c>
      <c r="X42" s="389">
        <v>18603555559</v>
      </c>
    </row>
    <row r="43" s="75" customFormat="1" ht="12" spans="1:24">
      <c r="A43" s="373">
        <v>4</v>
      </c>
      <c r="B43" s="309" t="s">
        <v>1273</v>
      </c>
      <c r="C43" s="309" t="s">
        <v>1249</v>
      </c>
      <c r="D43" s="309" t="s">
        <v>849</v>
      </c>
      <c r="E43" s="309" t="s">
        <v>912</v>
      </c>
      <c r="F43" s="309" t="s">
        <v>234</v>
      </c>
      <c r="G43" s="124">
        <v>124.138</v>
      </c>
      <c r="H43" s="124">
        <v>2695</v>
      </c>
      <c r="I43" s="309" t="s">
        <v>2500</v>
      </c>
      <c r="J43" s="235" t="s">
        <v>2501</v>
      </c>
      <c r="K43" s="380">
        <v>18534599809</v>
      </c>
      <c r="L43" s="380">
        <v>29.71</v>
      </c>
      <c r="M43" s="380">
        <v>198</v>
      </c>
      <c r="N43" s="30" t="s">
        <v>308</v>
      </c>
      <c r="O43" s="309" t="s">
        <v>309</v>
      </c>
      <c r="P43" s="309" t="s">
        <v>240</v>
      </c>
      <c r="Q43" s="380">
        <v>15935516777</v>
      </c>
      <c r="R43" s="380">
        <v>2</v>
      </c>
      <c r="S43" s="380"/>
      <c r="T43" s="390" t="s">
        <v>27</v>
      </c>
      <c r="U43" s="257" t="s">
        <v>2502</v>
      </c>
      <c r="V43" s="257" t="s">
        <v>2503</v>
      </c>
      <c r="W43" s="257" t="s">
        <v>1391</v>
      </c>
      <c r="X43" s="389">
        <v>18235560057</v>
      </c>
    </row>
    <row r="44" s="75" customFormat="1" customHeight="1" spans="1:24">
      <c r="A44" s="373"/>
      <c r="B44" s="124"/>
      <c r="C44" s="124"/>
      <c r="D44" s="124"/>
      <c r="E44" s="124"/>
      <c r="F44" s="124"/>
      <c r="G44" s="124"/>
      <c r="H44" s="124"/>
      <c r="I44" s="124"/>
      <c r="J44" s="124"/>
      <c r="K44" s="380"/>
      <c r="L44" s="380"/>
      <c r="M44" s="380"/>
      <c r="N44" s="229" t="s">
        <v>2494</v>
      </c>
      <c r="O44" s="308" t="s">
        <v>2495</v>
      </c>
      <c r="P44" s="308" t="s">
        <v>240</v>
      </c>
      <c r="Q44" s="381">
        <v>15835555660</v>
      </c>
      <c r="R44" s="381">
        <v>10</v>
      </c>
      <c r="S44" s="381"/>
      <c r="T44" s="390"/>
      <c r="U44" s="257" t="s">
        <v>2504</v>
      </c>
      <c r="V44" s="257" t="s">
        <v>2505</v>
      </c>
      <c r="W44" s="257" t="s">
        <v>2419</v>
      </c>
      <c r="X44" s="389">
        <v>18935332595</v>
      </c>
    </row>
    <row r="45" s="75" customFormat="1" customHeight="1" spans="1:24">
      <c r="A45" s="373"/>
      <c r="B45" s="124"/>
      <c r="C45" s="124"/>
      <c r="D45" s="124"/>
      <c r="E45" s="124"/>
      <c r="F45" s="124"/>
      <c r="G45" s="124"/>
      <c r="H45" s="124"/>
      <c r="I45" s="124"/>
      <c r="J45" s="124"/>
      <c r="K45" s="380"/>
      <c r="L45" s="380"/>
      <c r="M45" s="380"/>
      <c r="N45" s="226"/>
      <c r="O45" s="123"/>
      <c r="P45" s="123"/>
      <c r="Q45" s="382"/>
      <c r="R45" s="382"/>
      <c r="S45" s="382"/>
      <c r="T45" s="390"/>
      <c r="U45" s="257" t="s">
        <v>2506</v>
      </c>
      <c r="V45" s="257" t="s">
        <v>2507</v>
      </c>
      <c r="W45" s="257" t="s">
        <v>2419</v>
      </c>
      <c r="X45" s="389">
        <v>18735526333</v>
      </c>
    </row>
    <row r="46" s="75" customFormat="1" customHeight="1" spans="1:24">
      <c r="A46" s="373"/>
      <c r="B46" s="124"/>
      <c r="C46" s="124"/>
      <c r="D46" s="124"/>
      <c r="E46" s="124"/>
      <c r="F46" s="124"/>
      <c r="G46" s="124"/>
      <c r="H46" s="124"/>
      <c r="I46" s="124"/>
      <c r="J46" s="124"/>
      <c r="K46" s="380"/>
      <c r="L46" s="380"/>
      <c r="M46" s="380"/>
      <c r="N46" s="226"/>
      <c r="O46" s="123"/>
      <c r="P46" s="123"/>
      <c r="Q46" s="382"/>
      <c r="R46" s="382"/>
      <c r="S46" s="382"/>
      <c r="T46" s="390"/>
      <c r="U46" s="257" t="s">
        <v>2508</v>
      </c>
      <c r="V46" s="257" t="s">
        <v>2509</v>
      </c>
      <c r="W46" s="257" t="s">
        <v>2419</v>
      </c>
      <c r="X46" s="389">
        <v>13934054032</v>
      </c>
    </row>
    <row r="47" s="75" customFormat="1" customHeight="1" spans="1:24">
      <c r="A47" s="373"/>
      <c r="B47" s="124"/>
      <c r="C47" s="124"/>
      <c r="D47" s="124"/>
      <c r="E47" s="124"/>
      <c r="F47" s="124"/>
      <c r="G47" s="124"/>
      <c r="H47" s="124"/>
      <c r="I47" s="124"/>
      <c r="J47" s="124"/>
      <c r="K47" s="380"/>
      <c r="L47" s="380"/>
      <c r="M47" s="380"/>
      <c r="N47" s="226"/>
      <c r="O47" s="123"/>
      <c r="P47" s="123"/>
      <c r="Q47" s="382"/>
      <c r="R47" s="382"/>
      <c r="S47" s="382"/>
      <c r="T47" s="390"/>
      <c r="U47" s="257" t="s">
        <v>2510</v>
      </c>
      <c r="V47" s="257" t="s">
        <v>2511</v>
      </c>
      <c r="W47" s="257" t="s">
        <v>2419</v>
      </c>
      <c r="X47" s="389">
        <v>13593250862</v>
      </c>
    </row>
    <row r="48" s="75" customFormat="1" customHeight="1" spans="1:24">
      <c r="A48" s="373"/>
      <c r="B48" s="124"/>
      <c r="C48" s="124"/>
      <c r="D48" s="124"/>
      <c r="E48" s="124"/>
      <c r="F48" s="124"/>
      <c r="G48" s="124"/>
      <c r="H48" s="124"/>
      <c r="I48" s="124"/>
      <c r="J48" s="124"/>
      <c r="K48" s="380"/>
      <c r="L48" s="380"/>
      <c r="M48" s="380"/>
      <c r="N48" s="226"/>
      <c r="O48" s="123"/>
      <c r="P48" s="123"/>
      <c r="Q48" s="382"/>
      <c r="R48" s="382"/>
      <c r="S48" s="382"/>
      <c r="T48" s="390"/>
      <c r="U48" s="257" t="s">
        <v>2512</v>
      </c>
      <c r="V48" s="257" t="s">
        <v>2513</v>
      </c>
      <c r="W48" s="257" t="s">
        <v>2419</v>
      </c>
      <c r="X48" s="389">
        <v>15103557888</v>
      </c>
    </row>
    <row r="49" s="75" customFormat="1" customHeight="1" spans="1:24">
      <c r="A49" s="373"/>
      <c r="B49" s="124"/>
      <c r="C49" s="124"/>
      <c r="D49" s="124"/>
      <c r="E49" s="124"/>
      <c r="F49" s="124"/>
      <c r="G49" s="124"/>
      <c r="H49" s="124"/>
      <c r="I49" s="124"/>
      <c r="J49" s="124"/>
      <c r="K49" s="380"/>
      <c r="L49" s="380"/>
      <c r="M49" s="380"/>
      <c r="N49" s="226"/>
      <c r="O49" s="123"/>
      <c r="P49" s="123"/>
      <c r="Q49" s="382"/>
      <c r="R49" s="382"/>
      <c r="S49" s="382"/>
      <c r="T49" s="390"/>
      <c r="U49" s="257" t="s">
        <v>2514</v>
      </c>
      <c r="V49" s="257" t="s">
        <v>2515</v>
      </c>
      <c r="W49" s="257" t="s">
        <v>2419</v>
      </c>
      <c r="X49" s="389">
        <v>13191039383</v>
      </c>
    </row>
    <row r="50" s="75" customFormat="1" customHeight="1" spans="1:24">
      <c r="A50" s="373"/>
      <c r="B50" s="124"/>
      <c r="C50" s="124"/>
      <c r="D50" s="124"/>
      <c r="E50" s="124"/>
      <c r="F50" s="124"/>
      <c r="G50" s="124"/>
      <c r="H50" s="124"/>
      <c r="I50" s="124"/>
      <c r="J50" s="124"/>
      <c r="K50" s="380"/>
      <c r="L50" s="380"/>
      <c r="M50" s="380"/>
      <c r="N50" s="226"/>
      <c r="O50" s="123"/>
      <c r="P50" s="123"/>
      <c r="Q50" s="382"/>
      <c r="R50" s="382"/>
      <c r="S50" s="382"/>
      <c r="T50" s="390"/>
      <c r="U50" s="257" t="s">
        <v>2516</v>
      </c>
      <c r="V50" s="257" t="s">
        <v>2517</v>
      </c>
      <c r="W50" s="257" t="s">
        <v>2419</v>
      </c>
      <c r="X50" s="389">
        <v>13191036782</v>
      </c>
    </row>
    <row r="51" s="75" customFormat="1" customHeight="1" spans="1:24">
      <c r="A51" s="373"/>
      <c r="B51" s="124"/>
      <c r="C51" s="124"/>
      <c r="D51" s="124"/>
      <c r="E51" s="124"/>
      <c r="F51" s="124"/>
      <c r="G51" s="124"/>
      <c r="H51" s="124"/>
      <c r="I51" s="124"/>
      <c r="J51" s="124"/>
      <c r="K51" s="380"/>
      <c r="L51" s="380"/>
      <c r="M51" s="380"/>
      <c r="N51" s="23"/>
      <c r="O51" s="120"/>
      <c r="P51" s="120"/>
      <c r="Q51" s="383"/>
      <c r="R51" s="383"/>
      <c r="S51" s="383"/>
      <c r="T51" s="390"/>
      <c r="U51" s="257" t="s">
        <v>2518</v>
      </c>
      <c r="V51" s="257" t="s">
        <v>2519</v>
      </c>
      <c r="W51" s="257" t="s">
        <v>2419</v>
      </c>
      <c r="X51" s="389">
        <v>15235558999</v>
      </c>
    </row>
    <row r="52" s="75" customFormat="1" ht="12" spans="1:24">
      <c r="A52" s="373"/>
      <c r="B52" s="124"/>
      <c r="C52" s="124"/>
      <c r="D52" s="124"/>
      <c r="E52" s="124"/>
      <c r="F52" s="124"/>
      <c r="G52" s="124"/>
      <c r="H52" s="124"/>
      <c r="I52" s="124"/>
      <c r="J52" s="124"/>
      <c r="K52" s="380"/>
      <c r="L52" s="380"/>
      <c r="M52" s="380"/>
      <c r="N52" s="229" t="s">
        <v>2520</v>
      </c>
      <c r="O52" s="308" t="s">
        <v>2521</v>
      </c>
      <c r="P52" s="308" t="s">
        <v>240</v>
      </c>
      <c r="Q52" s="381">
        <v>18703450401</v>
      </c>
      <c r="R52" s="381">
        <v>17.21</v>
      </c>
      <c r="S52" s="381"/>
      <c r="T52" s="390"/>
      <c r="U52" s="257" t="s">
        <v>2522</v>
      </c>
      <c r="V52" s="257" t="s">
        <v>2523</v>
      </c>
      <c r="W52" s="257" t="s">
        <v>2419</v>
      </c>
      <c r="X52" s="389">
        <v>13096661681</v>
      </c>
    </row>
    <row r="53" s="75" customFormat="1" ht="12" spans="1:24">
      <c r="A53" s="373"/>
      <c r="B53" s="124"/>
      <c r="C53" s="124"/>
      <c r="D53" s="124"/>
      <c r="E53" s="124"/>
      <c r="F53" s="124"/>
      <c r="G53" s="124"/>
      <c r="H53" s="124"/>
      <c r="I53" s="124"/>
      <c r="J53" s="124"/>
      <c r="K53" s="380"/>
      <c r="L53" s="380"/>
      <c r="M53" s="380"/>
      <c r="N53" s="226"/>
      <c r="O53" s="123"/>
      <c r="P53" s="123"/>
      <c r="Q53" s="382"/>
      <c r="R53" s="382"/>
      <c r="S53" s="382"/>
      <c r="T53" s="390"/>
      <c r="U53" s="257" t="s">
        <v>2524</v>
      </c>
      <c r="V53" s="257" t="s">
        <v>2525</v>
      </c>
      <c r="W53" s="257" t="s">
        <v>2419</v>
      </c>
      <c r="X53" s="389">
        <v>13835555299</v>
      </c>
    </row>
    <row r="54" s="75" customFormat="1" ht="12" spans="1:24">
      <c r="A54" s="373"/>
      <c r="B54" s="124"/>
      <c r="C54" s="124"/>
      <c r="D54" s="124"/>
      <c r="E54" s="124"/>
      <c r="F54" s="124"/>
      <c r="G54" s="124"/>
      <c r="H54" s="124"/>
      <c r="I54" s="124"/>
      <c r="J54" s="124"/>
      <c r="K54" s="380"/>
      <c r="L54" s="380"/>
      <c r="M54" s="380"/>
      <c r="N54" s="226"/>
      <c r="O54" s="123"/>
      <c r="P54" s="123"/>
      <c r="Q54" s="382"/>
      <c r="R54" s="382"/>
      <c r="S54" s="382"/>
      <c r="T54" s="390"/>
      <c r="U54" s="257" t="s">
        <v>2526</v>
      </c>
      <c r="V54" s="257" t="s">
        <v>2527</v>
      </c>
      <c r="W54" s="257" t="s">
        <v>2419</v>
      </c>
      <c r="X54" s="389">
        <v>15534143455</v>
      </c>
    </row>
    <row r="55" s="75" customFormat="1" ht="12" spans="1:24">
      <c r="A55" s="373"/>
      <c r="B55" s="124"/>
      <c r="C55" s="124"/>
      <c r="D55" s="124"/>
      <c r="E55" s="124"/>
      <c r="F55" s="124"/>
      <c r="G55" s="124"/>
      <c r="H55" s="124"/>
      <c r="I55" s="124"/>
      <c r="J55" s="124"/>
      <c r="K55" s="380"/>
      <c r="L55" s="380"/>
      <c r="M55" s="380"/>
      <c r="N55" s="23"/>
      <c r="O55" s="120"/>
      <c r="P55" s="120"/>
      <c r="Q55" s="383"/>
      <c r="R55" s="383"/>
      <c r="S55" s="383"/>
      <c r="T55" s="390"/>
      <c r="U55" s="257" t="s">
        <v>2528</v>
      </c>
      <c r="V55" s="257" t="s">
        <v>2529</v>
      </c>
      <c r="W55" s="257" t="s">
        <v>2419</v>
      </c>
      <c r="X55" s="389">
        <v>13835517984</v>
      </c>
    </row>
    <row r="56" s="75" customFormat="1" ht="12" spans="1:24">
      <c r="A56" s="373"/>
      <c r="B56" s="124"/>
      <c r="C56" s="124"/>
      <c r="D56" s="124"/>
      <c r="E56" s="124"/>
      <c r="F56" s="124"/>
      <c r="G56" s="124"/>
      <c r="H56" s="124"/>
      <c r="I56" s="124"/>
      <c r="J56" s="124"/>
      <c r="K56" s="380"/>
      <c r="L56" s="380"/>
      <c r="M56" s="380"/>
      <c r="N56" s="30" t="s">
        <v>2443</v>
      </c>
      <c r="O56" s="309" t="s">
        <v>2444</v>
      </c>
      <c r="P56" s="309" t="s">
        <v>240</v>
      </c>
      <c r="Q56" s="380">
        <v>13593286544</v>
      </c>
      <c r="R56" s="380">
        <v>0.5</v>
      </c>
      <c r="S56" s="380"/>
      <c r="T56" s="390"/>
      <c r="U56" s="257" t="s">
        <v>2447</v>
      </c>
      <c r="V56" s="257" t="s">
        <v>2448</v>
      </c>
      <c r="W56" s="257" t="s">
        <v>2419</v>
      </c>
      <c r="X56" s="389">
        <v>13835531050</v>
      </c>
    </row>
    <row r="57" s="75" customFormat="1" ht="12" spans="1:24">
      <c r="A57" s="374">
        <v>5</v>
      </c>
      <c r="B57" s="308" t="s">
        <v>258</v>
      </c>
      <c r="C57" s="124"/>
      <c r="D57" s="124"/>
      <c r="E57" s="308" t="s">
        <v>259</v>
      </c>
      <c r="F57" s="308" t="s">
        <v>234</v>
      </c>
      <c r="G57" s="117">
        <v>38.3</v>
      </c>
      <c r="H57" s="117">
        <v>280</v>
      </c>
      <c r="I57" s="308" t="s">
        <v>270</v>
      </c>
      <c r="J57" s="308" t="s">
        <v>247</v>
      </c>
      <c r="K57" s="381">
        <v>13223553388</v>
      </c>
      <c r="L57" s="381">
        <v>11.9</v>
      </c>
      <c r="M57" s="381">
        <v>78.5</v>
      </c>
      <c r="N57" s="346" t="s">
        <v>121</v>
      </c>
      <c r="O57" s="308" t="s">
        <v>271</v>
      </c>
      <c r="P57" s="308" t="s">
        <v>240</v>
      </c>
      <c r="Q57" s="381">
        <v>18735535333</v>
      </c>
      <c r="R57" s="381">
        <v>11.9</v>
      </c>
      <c r="S57" s="381"/>
      <c r="T57" s="154" t="s">
        <v>27</v>
      </c>
      <c r="U57" s="257" t="s">
        <v>2530</v>
      </c>
      <c r="V57" s="257" t="s">
        <v>2531</v>
      </c>
      <c r="W57" s="257" t="s">
        <v>2419</v>
      </c>
      <c r="X57" s="389">
        <v>13403557319</v>
      </c>
    </row>
    <row r="58" s="75" customFormat="1" ht="12" spans="1:24">
      <c r="A58" s="370"/>
      <c r="B58" s="123"/>
      <c r="C58" s="124"/>
      <c r="D58" s="124"/>
      <c r="E58" s="123"/>
      <c r="F58" s="123"/>
      <c r="G58" s="123"/>
      <c r="H58" s="123"/>
      <c r="I58" s="123"/>
      <c r="J58" s="123"/>
      <c r="K58" s="382"/>
      <c r="L58" s="382"/>
      <c r="M58" s="382"/>
      <c r="N58" s="123"/>
      <c r="O58" s="123"/>
      <c r="P58" s="123"/>
      <c r="Q58" s="382"/>
      <c r="R58" s="382"/>
      <c r="S58" s="382"/>
      <c r="T58" s="155"/>
      <c r="U58" s="257" t="s">
        <v>2532</v>
      </c>
      <c r="V58" s="257" t="s">
        <v>2533</v>
      </c>
      <c r="W58" s="257" t="s">
        <v>2419</v>
      </c>
      <c r="X58" s="389">
        <v>13467064098</v>
      </c>
    </row>
    <row r="59" s="75" customFormat="1" ht="12" spans="1:24">
      <c r="A59" s="370"/>
      <c r="B59" s="123"/>
      <c r="C59" s="124"/>
      <c r="D59" s="124"/>
      <c r="E59" s="123"/>
      <c r="F59" s="123"/>
      <c r="G59" s="123"/>
      <c r="H59" s="123"/>
      <c r="I59" s="123"/>
      <c r="J59" s="123"/>
      <c r="K59" s="382"/>
      <c r="L59" s="382"/>
      <c r="M59" s="382"/>
      <c r="N59" s="123"/>
      <c r="O59" s="123"/>
      <c r="P59" s="123"/>
      <c r="Q59" s="382"/>
      <c r="R59" s="382"/>
      <c r="S59" s="382"/>
      <c r="T59" s="155"/>
      <c r="U59" s="257" t="s">
        <v>2534</v>
      </c>
      <c r="V59" s="257" t="s">
        <v>2535</v>
      </c>
      <c r="W59" s="257" t="s">
        <v>2419</v>
      </c>
      <c r="X59" s="389">
        <v>13835515308</v>
      </c>
    </row>
    <row r="60" s="75" customFormat="1" ht="12" spans="1:24">
      <c r="A60" s="372"/>
      <c r="B60" s="120"/>
      <c r="C60" s="124"/>
      <c r="D60" s="124"/>
      <c r="E60" s="120"/>
      <c r="F60" s="120"/>
      <c r="G60" s="120"/>
      <c r="H60" s="120"/>
      <c r="I60" s="120"/>
      <c r="J60" s="120"/>
      <c r="K60" s="383"/>
      <c r="L60" s="383"/>
      <c r="M60" s="383"/>
      <c r="N60" s="120"/>
      <c r="O60" s="120"/>
      <c r="P60" s="120"/>
      <c r="Q60" s="383"/>
      <c r="R60" s="383"/>
      <c r="S60" s="383"/>
      <c r="T60" s="156"/>
      <c r="U60" s="257" t="s">
        <v>2536</v>
      </c>
      <c r="V60" s="257" t="s">
        <v>2537</v>
      </c>
      <c r="W60" s="257" t="s">
        <v>2419</v>
      </c>
      <c r="X60" s="389">
        <v>13994626959</v>
      </c>
    </row>
    <row r="61" s="75" customFormat="1" ht="12" spans="1:24">
      <c r="A61" s="373">
        <v>6</v>
      </c>
      <c r="B61" s="309" t="s">
        <v>303</v>
      </c>
      <c r="C61" s="124"/>
      <c r="D61" s="124"/>
      <c r="E61" s="309" t="s">
        <v>273</v>
      </c>
      <c r="F61" s="309" t="s">
        <v>234</v>
      </c>
      <c r="G61" s="124">
        <v>21</v>
      </c>
      <c r="H61" s="124">
        <v>110</v>
      </c>
      <c r="I61" s="309" t="s">
        <v>270</v>
      </c>
      <c r="J61" s="309" t="s">
        <v>247</v>
      </c>
      <c r="K61" s="380">
        <v>13223553388</v>
      </c>
      <c r="L61" s="380">
        <f>R61</f>
        <v>7.9</v>
      </c>
      <c r="M61" s="380">
        <v>51.8</v>
      </c>
      <c r="N61" s="30" t="s">
        <v>308</v>
      </c>
      <c r="O61" s="309" t="s">
        <v>309</v>
      </c>
      <c r="P61" s="309" t="s">
        <v>240</v>
      </c>
      <c r="Q61" s="380">
        <v>15935516777</v>
      </c>
      <c r="R61" s="380">
        <v>7.9</v>
      </c>
      <c r="S61" s="380"/>
      <c r="T61" s="390" t="s">
        <v>250</v>
      </c>
      <c r="U61" s="257" t="s">
        <v>2538</v>
      </c>
      <c r="V61" s="257" t="s">
        <v>2539</v>
      </c>
      <c r="W61" s="257" t="s">
        <v>2419</v>
      </c>
      <c r="X61" s="389">
        <v>13935523209</v>
      </c>
    </row>
    <row r="62" s="75" customFormat="1" ht="12" spans="1:24">
      <c r="A62" s="373">
        <v>7</v>
      </c>
      <c r="B62" s="309" t="s">
        <v>2540</v>
      </c>
      <c r="C62" s="124"/>
      <c r="D62" s="124"/>
      <c r="E62" s="124"/>
      <c r="F62" s="124"/>
      <c r="G62" s="124"/>
      <c r="H62" s="124"/>
      <c r="I62" s="309" t="s">
        <v>2541</v>
      </c>
      <c r="J62" s="235" t="s">
        <v>2542</v>
      </c>
      <c r="K62" s="380">
        <v>13811993980</v>
      </c>
      <c r="L62" s="28">
        <v>26.996</v>
      </c>
      <c r="M62" s="124">
        <v>69.9</v>
      </c>
      <c r="N62" s="229" t="s">
        <v>2543</v>
      </c>
      <c r="O62" s="308" t="s">
        <v>2544</v>
      </c>
      <c r="P62" s="308" t="s">
        <v>240</v>
      </c>
      <c r="Q62" s="381">
        <v>13363450678</v>
      </c>
      <c r="R62" s="381">
        <v>24</v>
      </c>
      <c r="S62" s="381"/>
      <c r="T62" s="154" t="s">
        <v>27</v>
      </c>
      <c r="U62" s="257" t="s">
        <v>2545</v>
      </c>
      <c r="V62" s="257" t="s">
        <v>2546</v>
      </c>
      <c r="W62" s="257" t="s">
        <v>2419</v>
      </c>
      <c r="X62" s="389">
        <v>13835578285</v>
      </c>
    </row>
    <row r="63" s="75" customFormat="1" ht="12" spans="1:24">
      <c r="A63" s="373"/>
      <c r="B63" s="124"/>
      <c r="C63" s="124"/>
      <c r="D63" s="124"/>
      <c r="E63" s="124"/>
      <c r="F63" s="124"/>
      <c r="G63" s="124"/>
      <c r="H63" s="124"/>
      <c r="I63" s="124"/>
      <c r="J63" s="124"/>
      <c r="K63" s="380"/>
      <c r="L63" s="28"/>
      <c r="M63" s="124"/>
      <c r="N63" s="226"/>
      <c r="O63" s="123"/>
      <c r="P63" s="123"/>
      <c r="Q63" s="382"/>
      <c r="R63" s="382"/>
      <c r="S63" s="382"/>
      <c r="T63" s="155"/>
      <c r="U63" s="257" t="s">
        <v>2547</v>
      </c>
      <c r="V63" s="257" t="s">
        <v>2548</v>
      </c>
      <c r="W63" s="257" t="s">
        <v>2419</v>
      </c>
      <c r="X63" s="389">
        <v>13835593159</v>
      </c>
    </row>
    <row r="64" s="75" customFormat="1" ht="12" spans="1:24">
      <c r="A64" s="373"/>
      <c r="B64" s="124"/>
      <c r="C64" s="124"/>
      <c r="D64" s="124"/>
      <c r="E64" s="124"/>
      <c r="F64" s="124"/>
      <c r="G64" s="124"/>
      <c r="H64" s="124"/>
      <c r="I64" s="124"/>
      <c r="J64" s="124"/>
      <c r="K64" s="380"/>
      <c r="L64" s="28"/>
      <c r="M64" s="124"/>
      <c r="N64" s="226"/>
      <c r="O64" s="123"/>
      <c r="P64" s="123"/>
      <c r="Q64" s="382"/>
      <c r="R64" s="382"/>
      <c r="S64" s="382"/>
      <c r="T64" s="155"/>
      <c r="U64" s="257" t="s">
        <v>2549</v>
      </c>
      <c r="V64" s="257" t="s">
        <v>2550</v>
      </c>
      <c r="W64" s="257" t="s">
        <v>2419</v>
      </c>
      <c r="X64" s="389">
        <v>13934301184</v>
      </c>
    </row>
    <row r="65" s="75" customFormat="1" ht="12" spans="1:24">
      <c r="A65" s="373"/>
      <c r="B65" s="124"/>
      <c r="C65" s="124"/>
      <c r="D65" s="124"/>
      <c r="E65" s="124"/>
      <c r="F65" s="124"/>
      <c r="G65" s="124"/>
      <c r="H65" s="124"/>
      <c r="I65" s="124"/>
      <c r="J65" s="124"/>
      <c r="K65" s="380"/>
      <c r="L65" s="28"/>
      <c r="M65" s="124"/>
      <c r="N65" s="23"/>
      <c r="O65" s="120"/>
      <c r="P65" s="120"/>
      <c r="Q65" s="383"/>
      <c r="R65" s="383"/>
      <c r="S65" s="383"/>
      <c r="T65" s="156"/>
      <c r="U65" s="257" t="s">
        <v>2551</v>
      </c>
      <c r="V65" s="257" t="s">
        <v>2552</v>
      </c>
      <c r="W65" s="257" t="s">
        <v>2419</v>
      </c>
      <c r="X65" s="389">
        <v>13994634568</v>
      </c>
    </row>
    <row r="66" s="75" customFormat="1" ht="12" spans="1:24">
      <c r="A66" s="373"/>
      <c r="B66" s="124"/>
      <c r="C66" s="124"/>
      <c r="D66" s="124"/>
      <c r="E66" s="124"/>
      <c r="F66" s="124"/>
      <c r="G66" s="124"/>
      <c r="H66" s="124"/>
      <c r="I66" s="124"/>
      <c r="J66" s="124"/>
      <c r="K66" s="380"/>
      <c r="L66" s="28"/>
      <c r="M66" s="124"/>
      <c r="N66" s="30" t="s">
        <v>2494</v>
      </c>
      <c r="O66" s="309" t="s">
        <v>2495</v>
      </c>
      <c r="P66" s="309" t="s">
        <v>240</v>
      </c>
      <c r="Q66" s="380">
        <v>15835555660</v>
      </c>
      <c r="R66" s="380">
        <v>3</v>
      </c>
      <c r="S66" s="380"/>
      <c r="T66" s="390" t="s">
        <v>27</v>
      </c>
      <c r="U66" s="257" t="s">
        <v>2496</v>
      </c>
      <c r="V66" s="257" t="s">
        <v>2497</v>
      </c>
      <c r="W66" s="257" t="s">
        <v>2553</v>
      </c>
      <c r="X66" s="389">
        <v>18035547899</v>
      </c>
    </row>
    <row r="67" s="75" customFormat="1" ht="12" spans="1:24">
      <c r="A67" s="374">
        <v>8</v>
      </c>
      <c r="B67" s="308" t="s">
        <v>2554</v>
      </c>
      <c r="C67" s="124"/>
      <c r="D67" s="124"/>
      <c r="E67" s="124"/>
      <c r="F67" s="124"/>
      <c r="G67" s="124"/>
      <c r="H67" s="124"/>
      <c r="I67" s="229" t="s">
        <v>2555</v>
      </c>
      <c r="J67" s="308" t="s">
        <v>247</v>
      </c>
      <c r="K67" s="381">
        <v>18935358581</v>
      </c>
      <c r="L67" s="255">
        <v>27</v>
      </c>
      <c r="M67" s="117">
        <v>184</v>
      </c>
      <c r="N67" s="229" t="s">
        <v>2556</v>
      </c>
      <c r="O67" s="394" t="s">
        <v>2557</v>
      </c>
      <c r="P67" s="229" t="s">
        <v>240</v>
      </c>
      <c r="Q67" s="255">
        <v>15392555553</v>
      </c>
      <c r="R67" s="381">
        <v>15</v>
      </c>
      <c r="S67" s="381"/>
      <c r="T67" s="154" t="s">
        <v>27</v>
      </c>
      <c r="U67" s="257" t="s">
        <v>2558</v>
      </c>
      <c r="V67" s="257" t="s">
        <v>2559</v>
      </c>
      <c r="W67" s="257" t="s">
        <v>2419</v>
      </c>
      <c r="X67" s="389">
        <v>13233341453</v>
      </c>
    </row>
    <row r="68" s="75" customFormat="1" ht="12" spans="1:24">
      <c r="A68" s="370"/>
      <c r="B68" s="123"/>
      <c r="C68" s="124"/>
      <c r="D68" s="124"/>
      <c r="E68" s="124"/>
      <c r="F68" s="124"/>
      <c r="G68" s="124"/>
      <c r="H68" s="124"/>
      <c r="I68" s="226"/>
      <c r="J68" s="123"/>
      <c r="K68" s="382"/>
      <c r="L68" s="226"/>
      <c r="M68" s="123"/>
      <c r="N68" s="226"/>
      <c r="O68" s="395"/>
      <c r="P68" s="226"/>
      <c r="Q68" s="226"/>
      <c r="R68" s="382"/>
      <c r="S68" s="382"/>
      <c r="T68" s="155"/>
      <c r="U68" s="257" t="s">
        <v>2560</v>
      </c>
      <c r="V68" s="257" t="s">
        <v>2561</v>
      </c>
      <c r="W68" s="257" t="s">
        <v>2419</v>
      </c>
      <c r="X68" s="389">
        <v>13834305796</v>
      </c>
    </row>
    <row r="69" s="75" customFormat="1" ht="12" spans="1:24">
      <c r="A69" s="370"/>
      <c r="B69" s="123"/>
      <c r="C69" s="124"/>
      <c r="D69" s="124"/>
      <c r="E69" s="124"/>
      <c r="F69" s="124"/>
      <c r="G69" s="124"/>
      <c r="H69" s="124"/>
      <c r="I69" s="226"/>
      <c r="J69" s="123"/>
      <c r="K69" s="382"/>
      <c r="L69" s="226"/>
      <c r="M69" s="123"/>
      <c r="N69" s="226"/>
      <c r="O69" s="395"/>
      <c r="P69" s="226"/>
      <c r="Q69" s="226"/>
      <c r="R69" s="382"/>
      <c r="S69" s="382"/>
      <c r="T69" s="155"/>
      <c r="U69" s="257" t="s">
        <v>2562</v>
      </c>
      <c r="V69" s="257" t="s">
        <v>2563</v>
      </c>
      <c r="W69" s="257" t="s">
        <v>2419</v>
      </c>
      <c r="X69" s="389">
        <v>15536100589</v>
      </c>
    </row>
    <row r="70" s="75" customFormat="1" ht="12" spans="1:24">
      <c r="A70" s="370"/>
      <c r="B70" s="123"/>
      <c r="C70" s="124"/>
      <c r="D70" s="124"/>
      <c r="E70" s="124"/>
      <c r="F70" s="124"/>
      <c r="G70" s="124"/>
      <c r="H70" s="124"/>
      <c r="I70" s="226"/>
      <c r="J70" s="123"/>
      <c r="K70" s="382"/>
      <c r="L70" s="226"/>
      <c r="M70" s="123"/>
      <c r="N70" s="226"/>
      <c r="O70" s="395"/>
      <c r="P70" s="226"/>
      <c r="Q70" s="226"/>
      <c r="R70" s="382"/>
      <c r="S70" s="382"/>
      <c r="T70" s="155"/>
      <c r="U70" s="257" t="s">
        <v>2564</v>
      </c>
      <c r="V70" s="257" t="s">
        <v>2565</v>
      </c>
      <c r="W70" s="257" t="s">
        <v>2419</v>
      </c>
      <c r="X70" s="389">
        <v>13994678780</v>
      </c>
    </row>
    <row r="71" s="75" customFormat="1" ht="12" spans="1:24">
      <c r="A71" s="370"/>
      <c r="B71" s="123"/>
      <c r="C71" s="124"/>
      <c r="D71" s="124"/>
      <c r="E71" s="124"/>
      <c r="F71" s="124"/>
      <c r="G71" s="124"/>
      <c r="H71" s="124"/>
      <c r="I71" s="226"/>
      <c r="J71" s="123"/>
      <c r="K71" s="382"/>
      <c r="L71" s="226"/>
      <c r="M71" s="123"/>
      <c r="N71" s="226"/>
      <c r="O71" s="395"/>
      <c r="P71" s="226"/>
      <c r="Q71" s="226"/>
      <c r="R71" s="382"/>
      <c r="S71" s="382"/>
      <c r="T71" s="155"/>
      <c r="U71" s="257" t="s">
        <v>2566</v>
      </c>
      <c r="V71" s="257" t="s">
        <v>2567</v>
      </c>
      <c r="W71" s="257" t="s">
        <v>2419</v>
      </c>
      <c r="X71" s="389">
        <v>15934378889</v>
      </c>
    </row>
    <row r="72" s="75" customFormat="1" ht="12" spans="1:24">
      <c r="A72" s="370"/>
      <c r="B72" s="123"/>
      <c r="C72" s="124"/>
      <c r="D72" s="124"/>
      <c r="E72" s="124"/>
      <c r="F72" s="124"/>
      <c r="G72" s="124"/>
      <c r="H72" s="124"/>
      <c r="I72" s="226"/>
      <c r="J72" s="123"/>
      <c r="K72" s="382"/>
      <c r="L72" s="226"/>
      <c r="M72" s="123"/>
      <c r="N72" s="23"/>
      <c r="O72" s="396"/>
      <c r="P72" s="23"/>
      <c r="Q72" s="23"/>
      <c r="R72" s="383"/>
      <c r="S72" s="383"/>
      <c r="T72" s="155"/>
      <c r="U72" s="257" t="s">
        <v>2568</v>
      </c>
      <c r="V72" s="257" t="s">
        <v>2569</v>
      </c>
      <c r="W72" s="257" t="s">
        <v>2419</v>
      </c>
      <c r="X72" s="389">
        <v>13834782662</v>
      </c>
    </row>
    <row r="73" s="75" customFormat="1" ht="12" spans="1:24">
      <c r="A73" s="370"/>
      <c r="B73" s="123"/>
      <c r="C73" s="124"/>
      <c r="D73" s="124"/>
      <c r="E73" s="124"/>
      <c r="F73" s="124"/>
      <c r="G73" s="124"/>
      <c r="H73" s="124"/>
      <c r="I73" s="226"/>
      <c r="J73" s="123"/>
      <c r="K73" s="382"/>
      <c r="L73" s="226"/>
      <c r="M73" s="123"/>
      <c r="N73" s="30" t="s">
        <v>2443</v>
      </c>
      <c r="O73" s="309" t="s">
        <v>2444</v>
      </c>
      <c r="P73" s="309" t="s">
        <v>240</v>
      </c>
      <c r="Q73" s="380">
        <v>13593286544</v>
      </c>
      <c r="R73" s="380">
        <v>14</v>
      </c>
      <c r="S73" s="380"/>
      <c r="T73" s="155"/>
      <c r="U73" s="257" t="s">
        <v>1449</v>
      </c>
      <c r="V73" s="257" t="s">
        <v>2570</v>
      </c>
      <c r="W73" s="257" t="s">
        <v>2419</v>
      </c>
      <c r="X73" s="389">
        <v>13835520088</v>
      </c>
    </row>
    <row r="74" s="75" customFormat="1" ht="12" spans="1:24">
      <c r="A74" s="370"/>
      <c r="B74" s="123"/>
      <c r="C74" s="117"/>
      <c r="D74" s="117"/>
      <c r="E74" s="117"/>
      <c r="F74" s="117"/>
      <c r="G74" s="117"/>
      <c r="H74" s="117"/>
      <c r="I74" s="226"/>
      <c r="J74" s="123"/>
      <c r="K74" s="382"/>
      <c r="L74" s="226"/>
      <c r="M74" s="123"/>
      <c r="N74" s="28"/>
      <c r="O74" s="124"/>
      <c r="P74" s="124"/>
      <c r="Q74" s="380"/>
      <c r="R74" s="380"/>
      <c r="S74" s="380"/>
      <c r="T74" s="155"/>
      <c r="U74" s="257" t="s">
        <v>2571</v>
      </c>
      <c r="V74" s="257" t="s">
        <v>2572</v>
      </c>
      <c r="W74" s="257" t="s">
        <v>2419</v>
      </c>
      <c r="X74" s="389">
        <v>13593259555</v>
      </c>
    </row>
    <row r="75" s="75" customFormat="1" ht="12" spans="1:24">
      <c r="A75" s="370"/>
      <c r="B75" s="123"/>
      <c r="C75" s="117"/>
      <c r="D75" s="117"/>
      <c r="E75" s="117"/>
      <c r="F75" s="117"/>
      <c r="G75" s="117"/>
      <c r="H75" s="117"/>
      <c r="I75" s="226"/>
      <c r="J75" s="123"/>
      <c r="K75" s="382"/>
      <c r="L75" s="226"/>
      <c r="M75" s="123"/>
      <c r="N75" s="28"/>
      <c r="O75" s="124"/>
      <c r="P75" s="124"/>
      <c r="Q75" s="380"/>
      <c r="R75" s="380"/>
      <c r="S75" s="380"/>
      <c r="T75" s="155"/>
      <c r="U75" s="257" t="s">
        <v>2573</v>
      </c>
      <c r="V75" s="257" t="s">
        <v>2574</v>
      </c>
      <c r="W75" s="257" t="s">
        <v>1894</v>
      </c>
      <c r="X75" s="389">
        <v>15364756655</v>
      </c>
    </row>
    <row r="76" s="75" customFormat="1" ht="12" spans="1:24">
      <c r="A76" s="370"/>
      <c r="B76" s="123"/>
      <c r="C76" s="117"/>
      <c r="D76" s="117"/>
      <c r="E76" s="117"/>
      <c r="F76" s="117"/>
      <c r="G76" s="117"/>
      <c r="H76" s="117"/>
      <c r="I76" s="226"/>
      <c r="J76" s="123"/>
      <c r="K76" s="382"/>
      <c r="L76" s="226"/>
      <c r="M76" s="123"/>
      <c r="N76" s="28"/>
      <c r="O76" s="124"/>
      <c r="P76" s="124"/>
      <c r="Q76" s="380"/>
      <c r="R76" s="380"/>
      <c r="S76" s="380"/>
      <c r="T76" s="155"/>
      <c r="U76" s="257" t="s">
        <v>2575</v>
      </c>
      <c r="V76" s="257" t="s">
        <v>2576</v>
      </c>
      <c r="W76" s="257" t="s">
        <v>2419</v>
      </c>
      <c r="X76" s="389">
        <v>13835597523</v>
      </c>
    </row>
    <row r="77" s="75" customFormat="1" ht="12" spans="1:24">
      <c r="A77" s="370"/>
      <c r="B77" s="123"/>
      <c r="C77" s="117"/>
      <c r="D77" s="117"/>
      <c r="E77" s="117"/>
      <c r="F77" s="117"/>
      <c r="G77" s="117"/>
      <c r="H77" s="117"/>
      <c r="I77" s="226"/>
      <c r="J77" s="123"/>
      <c r="K77" s="382"/>
      <c r="L77" s="226"/>
      <c r="M77" s="123"/>
      <c r="N77" s="28"/>
      <c r="O77" s="124"/>
      <c r="P77" s="124"/>
      <c r="Q77" s="380"/>
      <c r="R77" s="380"/>
      <c r="S77" s="380"/>
      <c r="T77" s="155"/>
      <c r="U77" s="257" t="s">
        <v>2577</v>
      </c>
      <c r="V77" s="257" t="s">
        <v>2578</v>
      </c>
      <c r="W77" s="257" t="s">
        <v>2419</v>
      </c>
      <c r="X77" s="389">
        <v>13935585698</v>
      </c>
    </row>
    <row r="78" s="75" customFormat="1" ht="12" spans="1:24">
      <c r="A78" s="374">
        <v>9</v>
      </c>
      <c r="B78" s="308" t="s">
        <v>2579</v>
      </c>
      <c r="C78" s="117"/>
      <c r="D78" s="117"/>
      <c r="E78" s="117"/>
      <c r="F78" s="117"/>
      <c r="G78" s="117"/>
      <c r="H78" s="117"/>
      <c r="I78" s="308" t="s">
        <v>270</v>
      </c>
      <c r="J78" s="308" t="s">
        <v>247</v>
      </c>
      <c r="K78" s="381">
        <v>13223553388</v>
      </c>
      <c r="L78" s="117">
        <v>14.454</v>
      </c>
      <c r="M78" s="117">
        <v>52</v>
      </c>
      <c r="N78" s="397" t="s">
        <v>121</v>
      </c>
      <c r="O78" s="371" t="s">
        <v>271</v>
      </c>
      <c r="P78" s="371" t="s">
        <v>240</v>
      </c>
      <c r="Q78" s="382">
        <v>18735535333</v>
      </c>
      <c r="R78" s="382">
        <v>15</v>
      </c>
      <c r="S78" s="382">
        <v>52</v>
      </c>
      <c r="T78" s="124" t="s">
        <v>250</v>
      </c>
      <c r="U78" s="257" t="s">
        <v>2580</v>
      </c>
      <c r="V78" s="257" t="s">
        <v>2581</v>
      </c>
      <c r="W78" s="257" t="s">
        <v>2419</v>
      </c>
      <c r="X78" s="389">
        <v>13008072386</v>
      </c>
    </row>
    <row r="79" s="75" customFormat="1" ht="12" spans="1:24">
      <c r="A79" s="370"/>
      <c r="B79" s="123"/>
      <c r="C79" s="117"/>
      <c r="D79" s="117"/>
      <c r="E79" s="117"/>
      <c r="F79" s="117"/>
      <c r="G79" s="117"/>
      <c r="H79" s="117"/>
      <c r="I79" s="123"/>
      <c r="J79" s="123"/>
      <c r="K79" s="382"/>
      <c r="L79" s="123"/>
      <c r="M79" s="123"/>
      <c r="N79" s="123"/>
      <c r="O79" s="123"/>
      <c r="P79" s="123"/>
      <c r="Q79" s="382"/>
      <c r="R79" s="382"/>
      <c r="S79" s="382"/>
      <c r="T79" s="124"/>
      <c r="U79" s="257" t="s">
        <v>2582</v>
      </c>
      <c r="V79" s="257" t="s">
        <v>2583</v>
      </c>
      <c r="W79" s="257" t="s">
        <v>2419</v>
      </c>
      <c r="X79" s="389">
        <v>15934374945</v>
      </c>
    </row>
    <row r="80" s="75" customFormat="1" ht="12" spans="1:24">
      <c r="A80" s="370"/>
      <c r="B80" s="123"/>
      <c r="C80" s="117"/>
      <c r="D80" s="117"/>
      <c r="E80" s="117"/>
      <c r="F80" s="117"/>
      <c r="G80" s="117"/>
      <c r="H80" s="117"/>
      <c r="I80" s="123"/>
      <c r="J80" s="123"/>
      <c r="K80" s="382"/>
      <c r="L80" s="123"/>
      <c r="M80" s="123"/>
      <c r="N80" s="123"/>
      <c r="O80" s="123"/>
      <c r="P80" s="123"/>
      <c r="Q80" s="382"/>
      <c r="R80" s="382"/>
      <c r="S80" s="382"/>
      <c r="T80" s="124"/>
      <c r="U80" s="257" t="s">
        <v>2584</v>
      </c>
      <c r="V80" s="257" t="s">
        <v>2585</v>
      </c>
      <c r="W80" s="257" t="s">
        <v>2419</v>
      </c>
      <c r="X80" s="389">
        <v>13513564376</v>
      </c>
    </row>
    <row r="81" s="75" customFormat="1" ht="12" spans="1:24">
      <c r="A81" s="370"/>
      <c r="B81" s="123"/>
      <c r="C81" s="117"/>
      <c r="D81" s="117"/>
      <c r="E81" s="117"/>
      <c r="F81" s="117"/>
      <c r="G81" s="117"/>
      <c r="H81" s="117"/>
      <c r="I81" s="123"/>
      <c r="J81" s="123"/>
      <c r="K81" s="382"/>
      <c r="L81" s="123"/>
      <c r="M81" s="123"/>
      <c r="N81" s="123"/>
      <c r="O81" s="123"/>
      <c r="P81" s="123"/>
      <c r="Q81" s="382"/>
      <c r="R81" s="382"/>
      <c r="S81" s="382"/>
      <c r="T81" s="124"/>
      <c r="U81" s="257" t="s">
        <v>2586</v>
      </c>
      <c r="V81" s="257" t="s">
        <v>2587</v>
      </c>
      <c r="W81" s="257" t="s">
        <v>2419</v>
      </c>
      <c r="X81" s="389">
        <v>13994648915</v>
      </c>
    </row>
    <row r="82" s="75" customFormat="1" ht="12.75" spans="1:24">
      <c r="A82" s="391"/>
      <c r="B82" s="392"/>
      <c r="C82" s="393"/>
      <c r="D82" s="393"/>
      <c r="E82" s="393"/>
      <c r="F82" s="393"/>
      <c r="G82" s="393"/>
      <c r="H82" s="393"/>
      <c r="I82" s="392"/>
      <c r="J82" s="392"/>
      <c r="K82" s="398"/>
      <c r="L82" s="392"/>
      <c r="M82" s="392"/>
      <c r="N82" s="392"/>
      <c r="O82" s="392"/>
      <c r="P82" s="392"/>
      <c r="Q82" s="398"/>
      <c r="R82" s="398"/>
      <c r="S82" s="398"/>
      <c r="T82" s="393"/>
      <c r="U82" s="399" t="s">
        <v>2588</v>
      </c>
      <c r="V82" s="399" t="s">
        <v>2589</v>
      </c>
      <c r="W82" s="399" t="s">
        <v>2419</v>
      </c>
      <c r="X82" s="400">
        <v>15003459006</v>
      </c>
    </row>
    <row r="83" customFormat="1" spans="9:24">
      <c r="I83">
        <v>7</v>
      </c>
      <c r="J83">
        <v>9</v>
      </c>
      <c r="K83" s="265">
        <v>8</v>
      </c>
      <c r="X83" s="339"/>
    </row>
  </sheetData>
  <autoFilter xmlns:etc="http://www.wps.cn/officeDocument/2017/etCustomData" ref="N6:N83" etc:filterBottomFollowUsedRange="0">
    <extLst/>
  </autoFilter>
  <mergeCells count="181">
    <mergeCell ref="C3:D3"/>
    <mergeCell ref="E3:H3"/>
    <mergeCell ref="I3:M3"/>
    <mergeCell ref="N3:S3"/>
    <mergeCell ref="U3:X3"/>
    <mergeCell ref="A3:A4"/>
    <mergeCell ref="A6:A9"/>
    <mergeCell ref="A10:A22"/>
    <mergeCell ref="A23:A42"/>
    <mergeCell ref="A43:A56"/>
    <mergeCell ref="A57:A60"/>
    <mergeCell ref="A62:A66"/>
    <mergeCell ref="A67:A77"/>
    <mergeCell ref="A78:A82"/>
    <mergeCell ref="B3:B4"/>
    <mergeCell ref="B6:B9"/>
    <mergeCell ref="B10:B22"/>
    <mergeCell ref="B23:B42"/>
    <mergeCell ref="B43:B56"/>
    <mergeCell ref="B57:B60"/>
    <mergeCell ref="B62:B66"/>
    <mergeCell ref="B67:B77"/>
    <mergeCell ref="B78:B82"/>
    <mergeCell ref="C6:C9"/>
    <mergeCell ref="C10:C22"/>
    <mergeCell ref="C23:C42"/>
    <mergeCell ref="C43:C56"/>
    <mergeCell ref="D6:D9"/>
    <mergeCell ref="D10:D22"/>
    <mergeCell ref="D23:D42"/>
    <mergeCell ref="D43:D56"/>
    <mergeCell ref="E6:E9"/>
    <mergeCell ref="E10:E22"/>
    <mergeCell ref="E23:E42"/>
    <mergeCell ref="E43:E56"/>
    <mergeCell ref="E57:E60"/>
    <mergeCell ref="F6:F9"/>
    <mergeCell ref="F10:F22"/>
    <mergeCell ref="F23:F42"/>
    <mergeCell ref="F43:F56"/>
    <mergeCell ref="F57:F60"/>
    <mergeCell ref="G6:G9"/>
    <mergeCell ref="G10:G22"/>
    <mergeCell ref="G23:G42"/>
    <mergeCell ref="G43:G56"/>
    <mergeCell ref="G57:G60"/>
    <mergeCell ref="H6:H9"/>
    <mergeCell ref="H10:H22"/>
    <mergeCell ref="H23:H42"/>
    <mergeCell ref="H43:H56"/>
    <mergeCell ref="H57:H60"/>
    <mergeCell ref="I6:I9"/>
    <mergeCell ref="I10:I22"/>
    <mergeCell ref="I23:I42"/>
    <mergeCell ref="I43:I56"/>
    <mergeCell ref="I57:I60"/>
    <mergeCell ref="I62:I66"/>
    <mergeCell ref="I67:I77"/>
    <mergeCell ref="I78:I82"/>
    <mergeCell ref="J6:J9"/>
    <mergeCell ref="J10:J22"/>
    <mergeCell ref="J23:J42"/>
    <mergeCell ref="J43:J56"/>
    <mergeCell ref="J57:J60"/>
    <mergeCell ref="J62:J66"/>
    <mergeCell ref="J67:J77"/>
    <mergeCell ref="J78:J82"/>
    <mergeCell ref="K6:K9"/>
    <mergeCell ref="K10:K22"/>
    <mergeCell ref="K23:K42"/>
    <mergeCell ref="K43:K56"/>
    <mergeCell ref="K57:K60"/>
    <mergeCell ref="K62:K66"/>
    <mergeCell ref="K67:K77"/>
    <mergeCell ref="K78:K82"/>
    <mergeCell ref="L6:L9"/>
    <mergeCell ref="L10:L22"/>
    <mergeCell ref="L23:L42"/>
    <mergeCell ref="L43:L56"/>
    <mergeCell ref="L57:L60"/>
    <mergeCell ref="L62:L66"/>
    <mergeCell ref="L67:L77"/>
    <mergeCell ref="L78:L82"/>
    <mergeCell ref="M6:M9"/>
    <mergeCell ref="M10:M22"/>
    <mergeCell ref="M23:M42"/>
    <mergeCell ref="M43:M56"/>
    <mergeCell ref="M57:M60"/>
    <mergeCell ref="M62:M66"/>
    <mergeCell ref="M67:M77"/>
    <mergeCell ref="M78:M82"/>
    <mergeCell ref="N6:N9"/>
    <mergeCell ref="N10:N16"/>
    <mergeCell ref="N17:N22"/>
    <mergeCell ref="N23:N25"/>
    <mergeCell ref="N26:N39"/>
    <mergeCell ref="N40:N41"/>
    <mergeCell ref="N44:N51"/>
    <mergeCell ref="N52:N55"/>
    <mergeCell ref="N57:N60"/>
    <mergeCell ref="N62:N65"/>
    <mergeCell ref="N67:N72"/>
    <mergeCell ref="N73:N77"/>
    <mergeCell ref="N78:N82"/>
    <mergeCell ref="O6:O9"/>
    <mergeCell ref="O10:O16"/>
    <mergeCell ref="O17:O22"/>
    <mergeCell ref="O23:O25"/>
    <mergeCell ref="O26:O39"/>
    <mergeCell ref="O40:O41"/>
    <mergeCell ref="O44:O51"/>
    <mergeCell ref="O52:O55"/>
    <mergeCell ref="O57:O60"/>
    <mergeCell ref="O62:O65"/>
    <mergeCell ref="O67:O72"/>
    <mergeCell ref="O73:O77"/>
    <mergeCell ref="O78:O82"/>
    <mergeCell ref="P6:P9"/>
    <mergeCell ref="P10:P16"/>
    <mergeCell ref="P17:P22"/>
    <mergeCell ref="P23:P25"/>
    <mergeCell ref="P26:P39"/>
    <mergeCell ref="P40:P41"/>
    <mergeCell ref="P44:P51"/>
    <mergeCell ref="P52:P55"/>
    <mergeCell ref="P57:P60"/>
    <mergeCell ref="P62:P65"/>
    <mergeCell ref="P67:P72"/>
    <mergeCell ref="P73:P77"/>
    <mergeCell ref="P78:P82"/>
    <mergeCell ref="Q6:Q9"/>
    <mergeCell ref="Q10:Q16"/>
    <mergeCell ref="Q17:Q22"/>
    <mergeCell ref="Q23:Q25"/>
    <mergeCell ref="Q26:Q39"/>
    <mergeCell ref="Q40:Q41"/>
    <mergeCell ref="Q44:Q51"/>
    <mergeCell ref="Q52:Q55"/>
    <mergeCell ref="Q57:Q60"/>
    <mergeCell ref="Q62:Q65"/>
    <mergeCell ref="Q67:Q72"/>
    <mergeCell ref="Q73:Q77"/>
    <mergeCell ref="Q78:Q82"/>
    <mergeCell ref="R6:R9"/>
    <mergeCell ref="R10:R16"/>
    <mergeCell ref="R17:R22"/>
    <mergeCell ref="R23:R25"/>
    <mergeCell ref="R26:R39"/>
    <mergeCell ref="R40:R41"/>
    <mergeCell ref="R44:R51"/>
    <mergeCell ref="R52:R55"/>
    <mergeCell ref="R57:R60"/>
    <mergeCell ref="R62:R65"/>
    <mergeCell ref="R67:R72"/>
    <mergeCell ref="R73:R77"/>
    <mergeCell ref="R78:R82"/>
    <mergeCell ref="S6:S9"/>
    <mergeCell ref="S10:S16"/>
    <mergeCell ref="S17:S22"/>
    <mergeCell ref="S23:S25"/>
    <mergeCell ref="S26:S39"/>
    <mergeCell ref="S40:S41"/>
    <mergeCell ref="S44:S51"/>
    <mergeCell ref="S52:S55"/>
    <mergeCell ref="S57:S60"/>
    <mergeCell ref="S62:S65"/>
    <mergeCell ref="S67:S72"/>
    <mergeCell ref="S73:S77"/>
    <mergeCell ref="S78:S82"/>
    <mergeCell ref="T3:T4"/>
    <mergeCell ref="T6:T9"/>
    <mergeCell ref="T10:T22"/>
    <mergeCell ref="T23:T42"/>
    <mergeCell ref="T43:T56"/>
    <mergeCell ref="T57:T60"/>
    <mergeCell ref="T62:T65"/>
    <mergeCell ref="T67:T77"/>
    <mergeCell ref="T78:T82"/>
    <mergeCell ref="A1:T2"/>
    <mergeCell ref="C57:D82"/>
    <mergeCell ref="E62:H82"/>
  </mergeCells>
  <pageMargins left="0.699305555555556" right="0.699305555555556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3"/>
  <sheetViews>
    <sheetView zoomScale="110" zoomScaleNormal="110" topLeftCell="A68" workbookViewId="0">
      <selection activeCell="N98" sqref="N98:N101"/>
    </sheetView>
  </sheetViews>
  <sheetFormatPr defaultColWidth="9" defaultRowHeight="13.5"/>
  <cols>
    <col min="3" max="10" width="9" customWidth="1"/>
    <col min="11" max="11" width="9.75" customWidth="1"/>
    <col min="12" max="13" width="9" customWidth="1"/>
    <col min="17" max="17" width="9.75" customWidth="1"/>
    <col min="24" max="24" width="12.625"/>
  </cols>
  <sheetData>
    <row r="1" spans="1:24">
      <c r="A1" s="13" t="s">
        <v>2590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339"/>
      <c r="V1" s="339"/>
      <c r="W1" s="339"/>
      <c r="X1" s="339"/>
    </row>
    <row r="2" ht="14.25" spans="1:24">
      <c r="A2" s="317"/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39"/>
      <c r="V2" s="339"/>
      <c r="W2" s="339"/>
      <c r="X2" s="339"/>
    </row>
    <row r="3" ht="15" spans="1:24">
      <c r="A3" s="318" t="s">
        <v>219</v>
      </c>
      <c r="B3" s="319" t="s">
        <v>220</v>
      </c>
      <c r="C3" s="319" t="s">
        <v>1243</v>
      </c>
      <c r="D3" s="320"/>
      <c r="E3" s="319" t="s">
        <v>223</v>
      </c>
      <c r="F3" s="320"/>
      <c r="G3" s="320"/>
      <c r="H3" s="320"/>
      <c r="I3" s="320"/>
      <c r="J3" s="320"/>
      <c r="K3" s="320"/>
      <c r="L3" s="320"/>
      <c r="M3" s="320"/>
      <c r="N3" s="319" t="s">
        <v>225</v>
      </c>
      <c r="O3" s="320"/>
      <c r="P3" s="320"/>
      <c r="Q3" s="320"/>
      <c r="R3" s="320"/>
      <c r="S3" s="320"/>
      <c r="T3" s="340" t="s">
        <v>418</v>
      </c>
      <c r="U3" s="341" t="s">
        <v>1244</v>
      </c>
      <c r="V3" s="342"/>
      <c r="W3" s="342"/>
      <c r="X3" s="343"/>
    </row>
    <row r="4" ht="29.25" spans="1:24">
      <c r="A4" s="321"/>
      <c r="B4" s="322"/>
      <c r="C4" s="323" t="s">
        <v>227</v>
      </c>
      <c r="D4" s="323" t="s">
        <v>228</v>
      </c>
      <c r="E4" s="323" t="s">
        <v>227</v>
      </c>
      <c r="F4" s="323" t="s">
        <v>228</v>
      </c>
      <c r="G4" s="324" t="s">
        <v>1245</v>
      </c>
      <c r="H4" s="324" t="s">
        <v>1246</v>
      </c>
      <c r="I4" s="323" t="s">
        <v>227</v>
      </c>
      <c r="J4" s="323" t="s">
        <v>228</v>
      </c>
      <c r="K4" s="323" t="s">
        <v>230</v>
      </c>
      <c r="L4" s="323" t="s">
        <v>1245</v>
      </c>
      <c r="M4" s="323" t="s">
        <v>1246</v>
      </c>
      <c r="N4" s="323" t="s">
        <v>231</v>
      </c>
      <c r="O4" s="323" t="s">
        <v>227</v>
      </c>
      <c r="P4" s="323" t="s">
        <v>228</v>
      </c>
      <c r="Q4" s="323" t="s">
        <v>230</v>
      </c>
      <c r="R4" s="323" t="s">
        <v>1245</v>
      </c>
      <c r="S4" s="323" t="s">
        <v>1246</v>
      </c>
      <c r="T4" s="344"/>
      <c r="U4" s="345" t="s">
        <v>2591</v>
      </c>
      <c r="V4" s="346" t="s">
        <v>227</v>
      </c>
      <c r="W4" s="346" t="s">
        <v>228</v>
      </c>
      <c r="X4" s="347" t="s">
        <v>1248</v>
      </c>
    </row>
    <row r="5" ht="15" spans="1:24">
      <c r="A5" s="236"/>
      <c r="B5" s="236"/>
      <c r="C5" s="236"/>
      <c r="D5" s="236"/>
      <c r="E5" s="236"/>
      <c r="F5" s="236"/>
      <c r="G5" s="325"/>
      <c r="H5" s="325"/>
      <c r="I5" s="332" t="s">
        <v>134</v>
      </c>
      <c r="J5" s="235" t="s">
        <v>1253</v>
      </c>
      <c r="K5" s="333" t="s">
        <v>2592</v>
      </c>
      <c r="L5" s="236"/>
      <c r="M5" s="236"/>
      <c r="N5" s="236"/>
      <c r="O5" s="236"/>
      <c r="P5" s="236"/>
      <c r="Q5" s="236"/>
      <c r="R5" s="236"/>
      <c r="S5" s="236"/>
      <c r="T5" s="325"/>
      <c r="U5" s="348"/>
      <c r="V5" s="348"/>
      <c r="W5" s="348"/>
      <c r="X5" s="349"/>
    </row>
    <row r="6" spans="1:24">
      <c r="A6" s="326">
        <v>1</v>
      </c>
      <c r="B6" s="327" t="s">
        <v>1273</v>
      </c>
      <c r="C6" s="328" t="s">
        <v>1249</v>
      </c>
      <c r="D6" s="327" t="s">
        <v>849</v>
      </c>
      <c r="E6" s="327" t="s">
        <v>912</v>
      </c>
      <c r="F6" s="327" t="s">
        <v>234</v>
      </c>
      <c r="G6" s="326">
        <v>124.138</v>
      </c>
      <c r="H6" s="326">
        <v>2695</v>
      </c>
      <c r="I6" s="327"/>
      <c r="J6" s="327" t="s">
        <v>1586</v>
      </c>
      <c r="K6" s="326"/>
      <c r="L6" s="326" t="s">
        <v>136</v>
      </c>
      <c r="M6" s="326"/>
      <c r="N6" s="331" t="s">
        <v>137</v>
      </c>
      <c r="O6" s="331" t="s">
        <v>138</v>
      </c>
      <c r="P6" s="331" t="s">
        <v>139</v>
      </c>
      <c r="Q6" s="202">
        <v>18035509298</v>
      </c>
      <c r="R6" s="202">
        <v>26.2</v>
      </c>
      <c r="S6" s="202">
        <v>133.4</v>
      </c>
      <c r="T6" s="202"/>
      <c r="U6" s="47" t="s">
        <v>2593</v>
      </c>
      <c r="V6" s="47" t="s">
        <v>2594</v>
      </c>
      <c r="W6" s="47" t="s">
        <v>1391</v>
      </c>
      <c r="X6" s="350">
        <v>15003550682</v>
      </c>
    </row>
    <row r="7" spans="1:24">
      <c r="A7" s="326"/>
      <c r="B7" s="326"/>
      <c r="C7" s="326"/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202"/>
      <c r="O7" s="202"/>
      <c r="P7" s="202"/>
      <c r="Q7" s="202"/>
      <c r="R7" s="202"/>
      <c r="S7" s="202"/>
      <c r="T7" s="202"/>
      <c r="U7" s="47" t="s">
        <v>1319</v>
      </c>
      <c r="V7" s="47" t="s">
        <v>2595</v>
      </c>
      <c r="W7" s="47" t="s">
        <v>1391</v>
      </c>
      <c r="X7" s="351" t="s">
        <v>2596</v>
      </c>
    </row>
    <row r="8" spans="1:24">
      <c r="A8" s="326"/>
      <c r="B8" s="326"/>
      <c r="C8" s="326"/>
      <c r="D8" s="326"/>
      <c r="E8" s="326"/>
      <c r="F8" s="326"/>
      <c r="G8" s="326"/>
      <c r="H8" s="326"/>
      <c r="I8" s="326"/>
      <c r="J8" s="326"/>
      <c r="K8" s="326"/>
      <c r="L8" s="326"/>
      <c r="M8" s="326"/>
      <c r="N8" s="202"/>
      <c r="O8" s="202"/>
      <c r="P8" s="202"/>
      <c r="Q8" s="202"/>
      <c r="R8" s="202"/>
      <c r="S8" s="202"/>
      <c r="T8" s="202"/>
      <c r="U8" s="47" t="s">
        <v>2597</v>
      </c>
      <c r="V8" s="47" t="s">
        <v>2598</v>
      </c>
      <c r="W8" s="47" t="s">
        <v>2599</v>
      </c>
      <c r="X8" s="350">
        <v>13546651466</v>
      </c>
    </row>
    <row r="9" spans="1:24">
      <c r="A9" s="326"/>
      <c r="B9" s="326"/>
      <c r="C9" s="326"/>
      <c r="D9" s="326"/>
      <c r="E9" s="326"/>
      <c r="F9" s="326"/>
      <c r="G9" s="326"/>
      <c r="H9" s="326"/>
      <c r="I9" s="326"/>
      <c r="J9" s="326"/>
      <c r="K9" s="326"/>
      <c r="L9" s="326"/>
      <c r="M9" s="326"/>
      <c r="N9" s="202"/>
      <c r="O9" s="202"/>
      <c r="P9" s="202"/>
      <c r="Q9" s="202"/>
      <c r="R9" s="202"/>
      <c r="S9" s="202"/>
      <c r="T9" s="202"/>
      <c r="U9" s="47" t="s">
        <v>2600</v>
      </c>
      <c r="V9" s="47" t="s">
        <v>2601</v>
      </c>
      <c r="W9" s="47" t="s">
        <v>2602</v>
      </c>
      <c r="X9" s="350">
        <v>18735569061</v>
      </c>
    </row>
    <row r="10" spans="1:24">
      <c r="A10" s="326"/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202"/>
      <c r="O10" s="202"/>
      <c r="P10" s="202"/>
      <c r="Q10" s="202"/>
      <c r="R10" s="202"/>
      <c r="S10" s="202"/>
      <c r="T10" s="202"/>
      <c r="U10" s="47" t="s">
        <v>2603</v>
      </c>
      <c r="V10" s="47" t="s">
        <v>2604</v>
      </c>
      <c r="W10" s="47" t="s">
        <v>1391</v>
      </c>
      <c r="X10" s="350">
        <v>13333458601</v>
      </c>
    </row>
    <row r="11" spans="1:24">
      <c r="A11" s="326"/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202"/>
      <c r="O11" s="202"/>
      <c r="P11" s="202"/>
      <c r="Q11" s="202"/>
      <c r="R11" s="202"/>
      <c r="S11" s="202"/>
      <c r="T11" s="202"/>
      <c r="U11" s="47" t="s">
        <v>2605</v>
      </c>
      <c r="V11" s="47" t="s">
        <v>2606</v>
      </c>
      <c r="W11" s="47" t="s">
        <v>1391</v>
      </c>
      <c r="X11" s="350">
        <v>15935516201</v>
      </c>
    </row>
    <row r="12" spans="1:24">
      <c r="A12" s="326"/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202"/>
      <c r="O12" s="202"/>
      <c r="P12" s="202"/>
      <c r="Q12" s="202"/>
      <c r="R12" s="202"/>
      <c r="S12" s="202"/>
      <c r="T12" s="202"/>
      <c r="U12" s="47" t="s">
        <v>2607</v>
      </c>
      <c r="V12" s="47" t="s">
        <v>2608</v>
      </c>
      <c r="W12" s="47" t="s">
        <v>1391</v>
      </c>
      <c r="X12" s="350">
        <v>13834295016</v>
      </c>
    </row>
    <row r="13" spans="1:24">
      <c r="A13" s="326"/>
      <c r="B13" s="326"/>
      <c r="C13" s="326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202"/>
      <c r="O13" s="202"/>
      <c r="P13" s="202"/>
      <c r="Q13" s="202"/>
      <c r="R13" s="202"/>
      <c r="S13" s="202"/>
      <c r="T13" s="202"/>
      <c r="U13" s="47" t="s">
        <v>2609</v>
      </c>
      <c r="V13" s="47" t="s">
        <v>2610</v>
      </c>
      <c r="W13" s="47" t="s">
        <v>1391</v>
      </c>
      <c r="X13" s="350">
        <v>15534534386</v>
      </c>
    </row>
    <row r="14" spans="1:24">
      <c r="A14" s="326"/>
      <c r="B14" s="326"/>
      <c r="C14" s="326"/>
      <c r="D14" s="326"/>
      <c r="E14" s="326"/>
      <c r="F14" s="326"/>
      <c r="G14" s="326"/>
      <c r="H14" s="326"/>
      <c r="I14" s="326"/>
      <c r="J14" s="326"/>
      <c r="K14" s="326"/>
      <c r="L14" s="326"/>
      <c r="M14" s="326"/>
      <c r="N14" s="202"/>
      <c r="O14" s="202"/>
      <c r="P14" s="202"/>
      <c r="Q14" s="202"/>
      <c r="R14" s="202"/>
      <c r="S14" s="202"/>
      <c r="T14" s="202"/>
      <c r="U14" s="47" t="s">
        <v>2611</v>
      </c>
      <c r="V14" s="47" t="s">
        <v>2612</v>
      </c>
      <c r="W14" s="47" t="s">
        <v>1391</v>
      </c>
      <c r="X14" s="351">
        <v>15934063076</v>
      </c>
    </row>
    <row r="15" spans="1:24">
      <c r="A15" s="326"/>
      <c r="B15" s="326"/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202"/>
      <c r="O15" s="202"/>
      <c r="P15" s="202"/>
      <c r="Q15" s="202"/>
      <c r="R15" s="202"/>
      <c r="S15" s="202"/>
      <c r="T15" s="202"/>
      <c r="U15" s="47" t="s">
        <v>2327</v>
      </c>
      <c r="V15" s="47" t="s">
        <v>2613</v>
      </c>
      <c r="W15" s="47" t="s">
        <v>1391</v>
      </c>
      <c r="X15" s="351" t="s">
        <v>2614</v>
      </c>
    </row>
    <row r="16" spans="1:24">
      <c r="A16" s="326"/>
      <c r="B16" s="326"/>
      <c r="C16" s="326"/>
      <c r="D16" s="326"/>
      <c r="E16" s="326"/>
      <c r="F16" s="326"/>
      <c r="G16" s="326"/>
      <c r="H16" s="326"/>
      <c r="I16" s="326"/>
      <c r="J16" s="326"/>
      <c r="K16" s="326"/>
      <c r="L16" s="326"/>
      <c r="M16" s="326"/>
      <c r="N16" s="202"/>
      <c r="O16" s="202"/>
      <c r="P16" s="202"/>
      <c r="Q16" s="202"/>
      <c r="R16" s="202"/>
      <c r="S16" s="202"/>
      <c r="T16" s="202"/>
      <c r="U16" s="47" t="s">
        <v>2615</v>
      </c>
      <c r="V16" s="47" t="s">
        <v>2616</v>
      </c>
      <c r="W16" s="47" t="s">
        <v>1391</v>
      </c>
      <c r="X16" s="351">
        <v>13653558055</v>
      </c>
    </row>
    <row r="17" spans="1:24">
      <c r="A17" s="326"/>
      <c r="B17" s="326"/>
      <c r="C17" s="326"/>
      <c r="D17" s="326"/>
      <c r="E17" s="326"/>
      <c r="F17" s="326"/>
      <c r="G17" s="326"/>
      <c r="H17" s="326"/>
      <c r="I17" s="326"/>
      <c r="J17" s="326"/>
      <c r="K17" s="326"/>
      <c r="L17" s="326"/>
      <c r="M17" s="326"/>
      <c r="N17" s="202"/>
      <c r="O17" s="202"/>
      <c r="P17" s="202"/>
      <c r="Q17" s="202"/>
      <c r="R17" s="202"/>
      <c r="S17" s="202"/>
      <c r="T17" s="202"/>
      <c r="U17" s="47" t="s">
        <v>2617</v>
      </c>
      <c r="V17" s="47" t="s">
        <v>2618</v>
      </c>
      <c r="W17" s="47" t="s">
        <v>1391</v>
      </c>
      <c r="X17" s="351">
        <v>13453554572</v>
      </c>
    </row>
    <row r="18" customHeight="1" spans="1:24">
      <c r="A18" s="326"/>
      <c r="B18" s="326"/>
      <c r="C18" s="326"/>
      <c r="D18" s="326"/>
      <c r="E18" s="326"/>
      <c r="F18" s="326"/>
      <c r="G18" s="326"/>
      <c r="H18" s="326"/>
      <c r="I18" s="326"/>
      <c r="J18" s="326"/>
      <c r="K18" s="326"/>
      <c r="L18" s="326"/>
      <c r="M18" s="326"/>
      <c r="N18" s="202"/>
      <c r="O18" s="202"/>
      <c r="P18" s="202"/>
      <c r="Q18" s="202"/>
      <c r="R18" s="202"/>
      <c r="S18" s="202"/>
      <c r="T18" s="202"/>
      <c r="U18" s="47" t="s">
        <v>2619</v>
      </c>
      <c r="V18" s="47" t="s">
        <v>2620</v>
      </c>
      <c r="W18" s="47" t="s">
        <v>1391</v>
      </c>
      <c r="X18" s="351">
        <v>13994694383</v>
      </c>
    </row>
    <row r="19" customHeight="1" spans="1:24">
      <c r="A19" s="326"/>
      <c r="B19" s="326"/>
      <c r="C19" s="326"/>
      <c r="D19" s="326"/>
      <c r="E19" s="326"/>
      <c r="F19" s="326"/>
      <c r="G19" s="326"/>
      <c r="H19" s="326"/>
      <c r="I19" s="326"/>
      <c r="J19" s="326"/>
      <c r="K19" s="326"/>
      <c r="L19" s="326"/>
      <c r="M19" s="326"/>
      <c r="N19" s="202"/>
      <c r="O19" s="202"/>
      <c r="P19" s="202"/>
      <c r="Q19" s="202"/>
      <c r="R19" s="202"/>
      <c r="S19" s="202"/>
      <c r="T19" s="202"/>
      <c r="U19" s="47" t="s">
        <v>2621</v>
      </c>
      <c r="V19" s="47" t="s">
        <v>2622</v>
      </c>
      <c r="W19" s="47" t="s">
        <v>1391</v>
      </c>
      <c r="X19" s="351">
        <v>15513121693</v>
      </c>
    </row>
    <row r="20" spans="1:24">
      <c r="A20" s="326"/>
      <c r="B20" s="326"/>
      <c r="C20" s="326"/>
      <c r="D20" s="326"/>
      <c r="E20" s="326"/>
      <c r="F20" s="326"/>
      <c r="G20" s="326"/>
      <c r="H20" s="326"/>
      <c r="I20" s="326"/>
      <c r="J20" s="326"/>
      <c r="K20" s="326"/>
      <c r="L20" s="326"/>
      <c r="M20" s="326"/>
      <c r="N20" s="202"/>
      <c r="O20" s="202"/>
      <c r="P20" s="202"/>
      <c r="Q20" s="202"/>
      <c r="R20" s="202"/>
      <c r="S20" s="202"/>
      <c r="T20" s="202"/>
      <c r="U20" s="47" t="s">
        <v>2623</v>
      </c>
      <c r="V20" s="47" t="s">
        <v>2624</v>
      </c>
      <c r="W20" s="47" t="s">
        <v>1391</v>
      </c>
      <c r="X20" s="351">
        <v>13593279313</v>
      </c>
    </row>
    <row r="21" spans="1:24">
      <c r="A21" s="326"/>
      <c r="B21" s="326"/>
      <c r="C21" s="326"/>
      <c r="D21" s="326"/>
      <c r="E21" s="326"/>
      <c r="F21" s="326"/>
      <c r="G21" s="326"/>
      <c r="H21" s="326"/>
      <c r="I21" s="326"/>
      <c r="J21" s="326"/>
      <c r="K21" s="326"/>
      <c r="L21" s="326"/>
      <c r="M21" s="326"/>
      <c r="N21" s="331" t="s">
        <v>140</v>
      </c>
      <c r="O21" s="331" t="s">
        <v>141</v>
      </c>
      <c r="P21" s="331" t="s">
        <v>139</v>
      </c>
      <c r="Q21" s="202" t="s">
        <v>142</v>
      </c>
      <c r="R21" s="331" t="s">
        <v>143</v>
      </c>
      <c r="S21" s="202">
        <v>9.5</v>
      </c>
      <c r="T21" s="202"/>
      <c r="U21" s="47" t="s">
        <v>2625</v>
      </c>
      <c r="V21" s="47" t="s">
        <v>2626</v>
      </c>
      <c r="W21" s="47" t="s">
        <v>302</v>
      </c>
      <c r="X21" s="351" t="s">
        <v>2627</v>
      </c>
    </row>
    <row r="22" spans="1:24">
      <c r="A22" s="326"/>
      <c r="B22" s="326"/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202"/>
      <c r="O22" s="202"/>
      <c r="P22" s="202"/>
      <c r="Q22" s="202"/>
      <c r="R22" s="202"/>
      <c r="S22" s="202"/>
      <c r="T22" s="202"/>
      <c r="U22" s="47" t="s">
        <v>2628</v>
      </c>
      <c r="V22" s="47" t="s">
        <v>2629</v>
      </c>
      <c r="W22" s="47" t="s">
        <v>1391</v>
      </c>
      <c r="X22" s="351">
        <v>13994606089</v>
      </c>
    </row>
    <row r="23" spans="1:24">
      <c r="A23" s="326"/>
      <c r="B23" s="326"/>
      <c r="C23" s="326"/>
      <c r="D23" s="326"/>
      <c r="E23" s="326"/>
      <c r="F23" s="326"/>
      <c r="G23" s="326"/>
      <c r="H23" s="326"/>
      <c r="I23" s="326"/>
      <c r="J23" s="326"/>
      <c r="K23" s="326"/>
      <c r="L23" s="326"/>
      <c r="M23" s="326"/>
      <c r="N23" s="202"/>
      <c r="O23" s="202"/>
      <c r="P23" s="202"/>
      <c r="Q23" s="202"/>
      <c r="R23" s="202"/>
      <c r="S23" s="202"/>
      <c r="T23" s="202"/>
      <c r="U23" s="47" t="s">
        <v>2630</v>
      </c>
      <c r="V23" s="47" t="s">
        <v>2631</v>
      </c>
      <c r="W23" s="47" t="s">
        <v>302</v>
      </c>
      <c r="X23" s="351">
        <v>18334551598</v>
      </c>
    </row>
    <row r="24" spans="1:24">
      <c r="A24" s="326"/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202"/>
      <c r="O24" s="202"/>
      <c r="P24" s="202"/>
      <c r="Q24" s="202"/>
      <c r="R24" s="202"/>
      <c r="S24" s="202"/>
      <c r="T24" s="202"/>
      <c r="U24" s="47" t="s">
        <v>2632</v>
      </c>
      <c r="V24" s="47" t="s">
        <v>2633</v>
      </c>
      <c r="W24" s="47" t="s">
        <v>1391</v>
      </c>
      <c r="X24" s="351">
        <v>15035517377</v>
      </c>
    </row>
    <row r="25" spans="1:24">
      <c r="A25" s="326"/>
      <c r="B25" s="326"/>
      <c r="C25" s="326"/>
      <c r="D25" s="326"/>
      <c r="E25" s="326"/>
      <c r="F25" s="326"/>
      <c r="G25" s="326"/>
      <c r="H25" s="326"/>
      <c r="I25" s="326"/>
      <c r="J25" s="326"/>
      <c r="K25" s="326"/>
      <c r="L25" s="326"/>
      <c r="M25" s="326"/>
      <c r="N25" s="331" t="s">
        <v>144</v>
      </c>
      <c r="O25" s="331" t="s">
        <v>145</v>
      </c>
      <c r="P25" s="331" t="s">
        <v>139</v>
      </c>
      <c r="Q25" s="202">
        <v>15035588045</v>
      </c>
      <c r="R25" s="331" t="s">
        <v>146</v>
      </c>
      <c r="S25" s="202">
        <v>53.5</v>
      </c>
      <c r="T25" s="202"/>
      <c r="U25" s="47" t="s">
        <v>2634</v>
      </c>
      <c r="V25" s="47" t="s">
        <v>2635</v>
      </c>
      <c r="W25" s="47" t="s">
        <v>1391</v>
      </c>
      <c r="X25" s="351">
        <v>13453502469</v>
      </c>
    </row>
    <row r="26" spans="1:24">
      <c r="A26" s="326"/>
      <c r="B26" s="326"/>
      <c r="C26" s="326"/>
      <c r="D26" s="326"/>
      <c r="E26" s="326"/>
      <c r="F26" s="326"/>
      <c r="G26" s="326"/>
      <c r="H26" s="326"/>
      <c r="I26" s="326"/>
      <c r="J26" s="326"/>
      <c r="K26" s="326"/>
      <c r="L26" s="326"/>
      <c r="M26" s="326"/>
      <c r="N26" s="202"/>
      <c r="O26" s="202"/>
      <c r="P26" s="202"/>
      <c r="Q26" s="202"/>
      <c r="R26" s="202"/>
      <c r="S26" s="202"/>
      <c r="T26" s="202"/>
      <c r="U26" s="47" t="s">
        <v>2636</v>
      </c>
      <c r="V26" s="47" t="s">
        <v>2637</v>
      </c>
      <c r="W26" s="47" t="s">
        <v>1894</v>
      </c>
      <c r="X26" s="351">
        <v>13593279397</v>
      </c>
    </row>
    <row r="27" spans="1:24">
      <c r="A27" s="326"/>
      <c r="B27" s="326"/>
      <c r="C27" s="326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N27" s="202"/>
      <c r="O27" s="202"/>
      <c r="P27" s="202"/>
      <c r="Q27" s="202"/>
      <c r="R27" s="202"/>
      <c r="S27" s="202"/>
      <c r="T27" s="202"/>
      <c r="U27" s="47" t="s">
        <v>2638</v>
      </c>
      <c r="V27" s="47" t="s">
        <v>2639</v>
      </c>
      <c r="W27" s="47" t="s">
        <v>1391</v>
      </c>
      <c r="X27" s="351" t="s">
        <v>2640</v>
      </c>
    </row>
    <row r="28" spans="1:24">
      <c r="A28" s="326"/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202"/>
      <c r="O28" s="202"/>
      <c r="P28" s="202"/>
      <c r="Q28" s="202"/>
      <c r="R28" s="202"/>
      <c r="S28" s="202"/>
      <c r="T28" s="202"/>
      <c r="U28" s="47" t="s">
        <v>2641</v>
      </c>
      <c r="V28" s="47" t="s">
        <v>2642</v>
      </c>
      <c r="W28" s="47" t="s">
        <v>1391</v>
      </c>
      <c r="X28" s="351">
        <v>13353559831</v>
      </c>
    </row>
    <row r="29" spans="1:24">
      <c r="A29" s="326">
        <v>2</v>
      </c>
      <c r="B29" s="327" t="s">
        <v>2643</v>
      </c>
      <c r="C29" s="328" t="s">
        <v>1249</v>
      </c>
      <c r="D29" s="327" t="s">
        <v>849</v>
      </c>
      <c r="E29" s="327" t="s">
        <v>912</v>
      </c>
      <c r="F29" s="327" t="s">
        <v>234</v>
      </c>
      <c r="G29" s="326">
        <v>5.09</v>
      </c>
      <c r="H29" s="326">
        <v>565</v>
      </c>
      <c r="I29" s="327" t="s">
        <v>2644</v>
      </c>
      <c r="J29" s="327" t="s">
        <v>185</v>
      </c>
      <c r="K29" s="326">
        <v>13467031668</v>
      </c>
      <c r="L29" s="326">
        <v>5.09</v>
      </c>
      <c r="M29" s="326">
        <v>539.6</v>
      </c>
      <c r="N29" s="327" t="s">
        <v>622</v>
      </c>
      <c r="O29" s="327" t="s">
        <v>2645</v>
      </c>
      <c r="P29" s="327" t="s">
        <v>139</v>
      </c>
      <c r="Q29" s="326" t="s">
        <v>188</v>
      </c>
      <c r="R29" s="326">
        <v>5.09</v>
      </c>
      <c r="S29" s="326">
        <v>52.3</v>
      </c>
      <c r="T29" s="326" t="s">
        <v>27</v>
      </c>
      <c r="U29" s="47" t="s">
        <v>2646</v>
      </c>
      <c r="V29" s="47" t="s">
        <v>2647</v>
      </c>
      <c r="W29" s="47" t="s">
        <v>1391</v>
      </c>
      <c r="X29" s="351">
        <v>13643551026</v>
      </c>
    </row>
    <row r="30" spans="1:24">
      <c r="A30" s="326"/>
      <c r="B30" s="326"/>
      <c r="C30" s="326"/>
      <c r="D30" s="326"/>
      <c r="E30" s="326"/>
      <c r="F30" s="326"/>
      <c r="G30" s="326"/>
      <c r="H30" s="326"/>
      <c r="I30" s="326"/>
      <c r="J30" s="326"/>
      <c r="K30" s="326"/>
      <c r="L30" s="326"/>
      <c r="M30" s="326"/>
      <c r="N30" s="326"/>
      <c r="O30" s="326"/>
      <c r="P30" s="326"/>
      <c r="Q30" s="326"/>
      <c r="R30" s="326"/>
      <c r="S30" s="326"/>
      <c r="T30" s="326"/>
      <c r="U30" s="47" t="s">
        <v>2648</v>
      </c>
      <c r="V30" s="47" t="s">
        <v>2649</v>
      </c>
      <c r="W30" s="47" t="s">
        <v>1391</v>
      </c>
      <c r="X30" s="351">
        <v>13720948112</v>
      </c>
    </row>
    <row r="31" spans="1:24">
      <c r="A31" s="326">
        <v>3</v>
      </c>
      <c r="B31" s="327" t="s">
        <v>303</v>
      </c>
      <c r="C31" s="326"/>
      <c r="D31" s="326"/>
      <c r="E31" s="327" t="s">
        <v>273</v>
      </c>
      <c r="F31" s="327" t="s">
        <v>234</v>
      </c>
      <c r="G31" s="326">
        <v>21</v>
      </c>
      <c r="H31" s="326">
        <v>110</v>
      </c>
      <c r="I31" s="327" t="s">
        <v>310</v>
      </c>
      <c r="J31" s="327" t="s">
        <v>247</v>
      </c>
      <c r="K31" s="326" t="s">
        <v>311</v>
      </c>
      <c r="L31" s="326">
        <v>4.6</v>
      </c>
      <c r="M31" s="326">
        <v>28.1</v>
      </c>
      <c r="N31" s="327" t="s">
        <v>137</v>
      </c>
      <c r="O31" s="327" t="s">
        <v>312</v>
      </c>
      <c r="P31" s="327" t="s">
        <v>240</v>
      </c>
      <c r="Q31" s="326">
        <v>13903558321</v>
      </c>
      <c r="R31" s="326">
        <v>4.6</v>
      </c>
      <c r="S31" s="326">
        <v>28.7</v>
      </c>
      <c r="T31" s="326" t="s">
        <v>250</v>
      </c>
      <c r="U31" s="47" t="s">
        <v>2650</v>
      </c>
      <c r="V31" s="47" t="s">
        <v>2651</v>
      </c>
      <c r="W31" s="47" t="s">
        <v>1391</v>
      </c>
      <c r="X31" s="351">
        <v>15235526295</v>
      </c>
    </row>
    <row r="32" spans="1:24">
      <c r="A32" s="326"/>
      <c r="B32" s="326"/>
      <c r="C32" s="326"/>
      <c r="D32" s="326"/>
      <c r="E32" s="326"/>
      <c r="F32" s="326"/>
      <c r="G32" s="326"/>
      <c r="H32" s="326"/>
      <c r="I32" s="326"/>
      <c r="J32" s="326"/>
      <c r="K32" s="326"/>
      <c r="L32" s="326"/>
      <c r="M32" s="326"/>
      <c r="N32" s="326"/>
      <c r="O32" s="326"/>
      <c r="P32" s="326"/>
      <c r="Q32" s="326"/>
      <c r="R32" s="326"/>
      <c r="S32" s="326"/>
      <c r="T32" s="326"/>
      <c r="U32" s="47" t="s">
        <v>2607</v>
      </c>
      <c r="V32" s="47" t="s">
        <v>2608</v>
      </c>
      <c r="W32" s="47" t="s">
        <v>1391</v>
      </c>
      <c r="X32" s="351">
        <v>13834295016</v>
      </c>
    </row>
    <row r="33" spans="1:24">
      <c r="A33" s="326">
        <v>4</v>
      </c>
      <c r="B33" s="327" t="s">
        <v>598</v>
      </c>
      <c r="C33" s="326"/>
      <c r="D33" s="329"/>
      <c r="E33" s="330"/>
      <c r="F33" s="330"/>
      <c r="G33" s="330"/>
      <c r="H33" s="330"/>
      <c r="I33" s="327" t="s">
        <v>599</v>
      </c>
      <c r="J33" s="327" t="s">
        <v>247</v>
      </c>
      <c r="K33" s="334" t="s">
        <v>600</v>
      </c>
      <c r="L33" s="140">
        <v>25.713</v>
      </c>
      <c r="M33" s="326">
        <v>208</v>
      </c>
      <c r="N33" s="331" t="s">
        <v>601</v>
      </c>
      <c r="O33" s="331" t="s">
        <v>602</v>
      </c>
      <c r="P33" s="331" t="s">
        <v>603</v>
      </c>
      <c r="Q33" s="202">
        <v>18535508499</v>
      </c>
      <c r="R33" s="202">
        <v>10.2</v>
      </c>
      <c r="S33" s="202">
        <v>34.2</v>
      </c>
      <c r="T33" s="202" t="s">
        <v>27</v>
      </c>
      <c r="U33" s="47" t="s">
        <v>2652</v>
      </c>
      <c r="V33" s="47" t="s">
        <v>2653</v>
      </c>
      <c r="W33" s="47" t="s">
        <v>1391</v>
      </c>
      <c r="X33" s="350">
        <v>18636598853</v>
      </c>
    </row>
    <row r="34" spans="1:24">
      <c r="A34" s="326"/>
      <c r="B34" s="326"/>
      <c r="C34" s="326"/>
      <c r="D34" s="329"/>
      <c r="E34" s="330"/>
      <c r="F34" s="330"/>
      <c r="G34" s="330"/>
      <c r="H34" s="330"/>
      <c r="I34" s="326"/>
      <c r="J34" s="326"/>
      <c r="K34" s="334"/>
      <c r="L34" s="140"/>
      <c r="M34" s="326"/>
      <c r="N34" s="202"/>
      <c r="O34" s="202"/>
      <c r="P34" s="202"/>
      <c r="Q34" s="202"/>
      <c r="R34" s="202"/>
      <c r="S34" s="202"/>
      <c r="T34" s="202"/>
      <c r="U34" s="47" t="s">
        <v>2654</v>
      </c>
      <c r="V34" s="47" t="s">
        <v>2655</v>
      </c>
      <c r="W34" s="47" t="s">
        <v>1391</v>
      </c>
      <c r="X34" s="350">
        <v>13152852022</v>
      </c>
    </row>
    <row r="35" spans="1:24">
      <c r="A35" s="326"/>
      <c r="B35" s="326"/>
      <c r="C35" s="326"/>
      <c r="D35" s="329"/>
      <c r="E35" s="330"/>
      <c r="F35" s="330"/>
      <c r="G35" s="330"/>
      <c r="H35" s="330"/>
      <c r="I35" s="326"/>
      <c r="J35" s="326"/>
      <c r="K35" s="334"/>
      <c r="L35" s="140"/>
      <c r="M35" s="326"/>
      <c r="N35" s="202"/>
      <c r="O35" s="202"/>
      <c r="P35" s="202"/>
      <c r="Q35" s="202"/>
      <c r="R35" s="202"/>
      <c r="S35" s="202"/>
      <c r="T35" s="202"/>
      <c r="U35" s="47" t="s">
        <v>2656</v>
      </c>
      <c r="V35" s="47" t="s">
        <v>2657</v>
      </c>
      <c r="W35" s="47" t="s">
        <v>1391</v>
      </c>
      <c r="X35" s="350">
        <v>15534523443</v>
      </c>
    </row>
    <row r="36" spans="1:24">
      <c r="A36" s="326"/>
      <c r="B36" s="326"/>
      <c r="C36" s="326"/>
      <c r="D36" s="329"/>
      <c r="E36" s="330"/>
      <c r="F36" s="330"/>
      <c r="G36" s="330"/>
      <c r="H36" s="330"/>
      <c r="I36" s="326"/>
      <c r="J36" s="326"/>
      <c r="K36" s="334"/>
      <c r="L36" s="140"/>
      <c r="M36" s="326"/>
      <c r="N36" s="202"/>
      <c r="O36" s="202"/>
      <c r="P36" s="202"/>
      <c r="Q36" s="202"/>
      <c r="R36" s="202"/>
      <c r="S36" s="202"/>
      <c r="T36" s="202"/>
      <c r="U36" s="47" t="s">
        <v>2658</v>
      </c>
      <c r="V36" s="47" t="s">
        <v>2659</v>
      </c>
      <c r="W36" s="47" t="s">
        <v>1391</v>
      </c>
      <c r="X36" s="350">
        <v>13453578912</v>
      </c>
    </row>
    <row r="37" spans="1:24">
      <c r="A37" s="326"/>
      <c r="B37" s="326"/>
      <c r="C37" s="326"/>
      <c r="D37" s="329"/>
      <c r="E37" s="330"/>
      <c r="F37" s="330"/>
      <c r="G37" s="330"/>
      <c r="H37" s="330"/>
      <c r="I37" s="326"/>
      <c r="J37" s="326"/>
      <c r="K37" s="334"/>
      <c r="L37" s="140"/>
      <c r="M37" s="326"/>
      <c r="N37" s="202"/>
      <c r="O37" s="202"/>
      <c r="P37" s="202"/>
      <c r="Q37" s="202"/>
      <c r="R37" s="202"/>
      <c r="S37" s="202"/>
      <c r="T37" s="202"/>
      <c r="U37" s="47" t="s">
        <v>2660</v>
      </c>
      <c r="V37" s="47" t="s">
        <v>2661</v>
      </c>
      <c r="W37" s="47" t="s">
        <v>1391</v>
      </c>
      <c r="X37" s="350">
        <v>13903558214</v>
      </c>
    </row>
    <row r="38" spans="1:24">
      <c r="A38" s="326"/>
      <c r="B38" s="326"/>
      <c r="C38" s="326"/>
      <c r="D38" s="329"/>
      <c r="E38" s="330"/>
      <c r="F38" s="330"/>
      <c r="G38" s="330"/>
      <c r="H38" s="330"/>
      <c r="I38" s="326"/>
      <c r="J38" s="326"/>
      <c r="K38" s="334"/>
      <c r="L38" s="140"/>
      <c r="M38" s="326"/>
      <c r="N38" s="202"/>
      <c r="O38" s="202"/>
      <c r="P38" s="202"/>
      <c r="Q38" s="202"/>
      <c r="R38" s="202"/>
      <c r="S38" s="202"/>
      <c r="T38" s="202"/>
      <c r="U38" s="47" t="s">
        <v>2662</v>
      </c>
      <c r="V38" s="47" t="s">
        <v>2663</v>
      </c>
      <c r="W38" s="47" t="s">
        <v>1391</v>
      </c>
      <c r="X38" s="350">
        <v>13994696975</v>
      </c>
    </row>
    <row r="39" spans="1:24">
      <c r="A39" s="326"/>
      <c r="B39" s="326"/>
      <c r="C39" s="326"/>
      <c r="D39" s="329"/>
      <c r="E39" s="330"/>
      <c r="F39" s="330"/>
      <c r="G39" s="330"/>
      <c r="H39" s="330"/>
      <c r="I39" s="326"/>
      <c r="J39" s="326"/>
      <c r="K39" s="334"/>
      <c r="L39" s="140"/>
      <c r="M39" s="326"/>
      <c r="N39" s="335" t="s">
        <v>605</v>
      </c>
      <c r="O39" s="335" t="s">
        <v>606</v>
      </c>
      <c r="P39" s="331" t="s">
        <v>603</v>
      </c>
      <c r="Q39" s="202">
        <v>13103555860</v>
      </c>
      <c r="R39" s="336">
        <v>6.8</v>
      </c>
      <c r="S39" s="336">
        <v>80.7</v>
      </c>
      <c r="T39" s="336"/>
      <c r="U39" s="47" t="s">
        <v>2664</v>
      </c>
      <c r="V39" s="47" t="s">
        <v>2665</v>
      </c>
      <c r="W39" s="47" t="s">
        <v>1391</v>
      </c>
      <c r="X39" s="350">
        <v>13233362337</v>
      </c>
    </row>
    <row r="40" spans="1:24">
      <c r="A40" s="326"/>
      <c r="B40" s="326"/>
      <c r="C40" s="326"/>
      <c r="D40" s="329"/>
      <c r="E40" s="330"/>
      <c r="F40" s="330"/>
      <c r="G40" s="330"/>
      <c r="H40" s="330"/>
      <c r="I40" s="326"/>
      <c r="J40" s="326"/>
      <c r="K40" s="334"/>
      <c r="L40" s="140"/>
      <c r="M40" s="326"/>
      <c r="N40" s="336"/>
      <c r="O40" s="336"/>
      <c r="P40" s="336"/>
      <c r="Q40" s="202"/>
      <c r="R40" s="336"/>
      <c r="S40" s="336"/>
      <c r="T40" s="336"/>
      <c r="U40" s="47" t="s">
        <v>2666</v>
      </c>
      <c r="V40" s="47" t="s">
        <v>2667</v>
      </c>
      <c r="W40" s="47" t="s">
        <v>1391</v>
      </c>
      <c r="X40" s="350">
        <v>13834775256</v>
      </c>
    </row>
    <row r="41" spans="1:24">
      <c r="A41" s="326"/>
      <c r="B41" s="326"/>
      <c r="C41" s="326"/>
      <c r="D41" s="329"/>
      <c r="E41" s="330"/>
      <c r="F41" s="330"/>
      <c r="G41" s="330"/>
      <c r="H41" s="330"/>
      <c r="I41" s="326"/>
      <c r="J41" s="326"/>
      <c r="K41" s="334"/>
      <c r="L41" s="140"/>
      <c r="M41" s="326"/>
      <c r="N41" s="336"/>
      <c r="O41" s="336"/>
      <c r="P41" s="336"/>
      <c r="Q41" s="202"/>
      <c r="R41" s="336"/>
      <c r="S41" s="336"/>
      <c r="T41" s="336"/>
      <c r="U41" s="47" t="s">
        <v>2668</v>
      </c>
      <c r="V41" s="47" t="s">
        <v>2669</v>
      </c>
      <c r="W41" s="47" t="s">
        <v>1391</v>
      </c>
      <c r="X41" s="350">
        <v>18636568168</v>
      </c>
    </row>
    <row r="42" spans="1:24">
      <c r="A42" s="326"/>
      <c r="B42" s="326"/>
      <c r="C42" s="326"/>
      <c r="D42" s="329"/>
      <c r="E42" s="330"/>
      <c r="F42" s="330"/>
      <c r="G42" s="330"/>
      <c r="H42" s="330"/>
      <c r="I42" s="326"/>
      <c r="J42" s="326"/>
      <c r="K42" s="334"/>
      <c r="L42" s="140"/>
      <c r="M42" s="326"/>
      <c r="N42" s="336"/>
      <c r="O42" s="336"/>
      <c r="P42" s="336"/>
      <c r="Q42" s="202"/>
      <c r="R42" s="336"/>
      <c r="S42" s="336"/>
      <c r="T42" s="336"/>
      <c r="U42" s="47" t="s">
        <v>2670</v>
      </c>
      <c r="V42" s="47" t="s">
        <v>2671</v>
      </c>
      <c r="W42" s="47" t="s">
        <v>1391</v>
      </c>
      <c r="X42" s="350">
        <v>18835544325</v>
      </c>
    </row>
    <row r="43" spans="1:24">
      <c r="A43" s="326"/>
      <c r="B43" s="326"/>
      <c r="C43" s="326"/>
      <c r="D43" s="329"/>
      <c r="E43" s="330"/>
      <c r="F43" s="330"/>
      <c r="G43" s="330"/>
      <c r="H43" s="330"/>
      <c r="I43" s="326"/>
      <c r="J43" s="326"/>
      <c r="K43" s="334"/>
      <c r="L43" s="140"/>
      <c r="M43" s="326"/>
      <c r="N43" s="336"/>
      <c r="O43" s="336"/>
      <c r="P43" s="336"/>
      <c r="Q43" s="202"/>
      <c r="R43" s="336"/>
      <c r="S43" s="336"/>
      <c r="T43" s="336"/>
      <c r="U43" s="47" t="s">
        <v>2672</v>
      </c>
      <c r="V43" s="47" t="s">
        <v>2673</v>
      </c>
      <c r="W43" s="47" t="s">
        <v>1391</v>
      </c>
      <c r="X43" s="350" t="s">
        <v>2674</v>
      </c>
    </row>
    <row r="44" spans="1:24">
      <c r="A44" s="326"/>
      <c r="B44" s="326"/>
      <c r="C44" s="326"/>
      <c r="D44" s="329"/>
      <c r="E44" s="330"/>
      <c r="F44" s="330"/>
      <c r="G44" s="330"/>
      <c r="H44" s="330"/>
      <c r="I44" s="326"/>
      <c r="J44" s="326"/>
      <c r="K44" s="334"/>
      <c r="L44" s="140"/>
      <c r="M44" s="326"/>
      <c r="N44" s="336"/>
      <c r="O44" s="336"/>
      <c r="P44" s="336"/>
      <c r="Q44" s="202"/>
      <c r="R44" s="336"/>
      <c r="S44" s="336"/>
      <c r="T44" s="336"/>
      <c r="U44" s="47" t="s">
        <v>1032</v>
      </c>
      <c r="V44" s="47" t="s">
        <v>2675</v>
      </c>
      <c r="W44" s="47" t="s">
        <v>1391</v>
      </c>
      <c r="X44" s="350" t="s">
        <v>2676</v>
      </c>
    </row>
    <row r="45" spans="1:24">
      <c r="A45" s="326"/>
      <c r="B45" s="326"/>
      <c r="C45" s="326"/>
      <c r="D45" s="329"/>
      <c r="E45" s="330"/>
      <c r="F45" s="330"/>
      <c r="G45" s="330"/>
      <c r="H45" s="330"/>
      <c r="I45" s="326"/>
      <c r="J45" s="326"/>
      <c r="K45" s="334"/>
      <c r="L45" s="140"/>
      <c r="M45" s="326"/>
      <c r="N45" s="336"/>
      <c r="O45" s="336"/>
      <c r="P45" s="336"/>
      <c r="Q45" s="202"/>
      <c r="R45" s="336"/>
      <c r="S45" s="336"/>
      <c r="T45" s="336"/>
      <c r="U45" s="47" t="s">
        <v>2677</v>
      </c>
      <c r="V45" s="47" t="s">
        <v>2678</v>
      </c>
      <c r="W45" s="47" t="s">
        <v>1391</v>
      </c>
      <c r="X45" s="350" t="s">
        <v>2679</v>
      </c>
    </row>
    <row r="46" spans="1:24">
      <c r="A46" s="326"/>
      <c r="B46" s="326"/>
      <c r="C46" s="326"/>
      <c r="D46" s="329"/>
      <c r="E46" s="330"/>
      <c r="F46" s="330"/>
      <c r="G46" s="330"/>
      <c r="H46" s="330"/>
      <c r="I46" s="326"/>
      <c r="J46" s="326"/>
      <c r="K46" s="334"/>
      <c r="L46" s="140"/>
      <c r="M46" s="326"/>
      <c r="N46" s="336"/>
      <c r="O46" s="336"/>
      <c r="P46" s="336"/>
      <c r="Q46" s="202"/>
      <c r="R46" s="336"/>
      <c r="S46" s="336"/>
      <c r="T46" s="336"/>
      <c r="U46" s="47" t="s">
        <v>2680</v>
      </c>
      <c r="V46" s="47" t="s">
        <v>2681</v>
      </c>
      <c r="W46" s="47" t="s">
        <v>1391</v>
      </c>
      <c r="X46" s="350">
        <v>13453585975</v>
      </c>
    </row>
    <row r="47" spans="1:24">
      <c r="A47" s="326"/>
      <c r="B47" s="326"/>
      <c r="C47" s="326"/>
      <c r="D47" s="329"/>
      <c r="E47" s="330"/>
      <c r="F47" s="330"/>
      <c r="G47" s="330"/>
      <c r="H47" s="330"/>
      <c r="I47" s="326"/>
      <c r="J47" s="326"/>
      <c r="K47" s="334"/>
      <c r="L47" s="140"/>
      <c r="M47" s="326"/>
      <c r="N47" s="336"/>
      <c r="O47" s="336"/>
      <c r="P47" s="336"/>
      <c r="Q47" s="202"/>
      <c r="R47" s="336"/>
      <c r="S47" s="336"/>
      <c r="T47" s="336"/>
      <c r="U47" s="47" t="s">
        <v>2682</v>
      </c>
      <c r="V47" s="47" t="s">
        <v>2683</v>
      </c>
      <c r="W47" s="47" t="s">
        <v>1391</v>
      </c>
      <c r="X47" s="350">
        <v>18636560158</v>
      </c>
    </row>
    <row r="48" spans="1:24">
      <c r="A48" s="326"/>
      <c r="B48" s="326"/>
      <c r="C48" s="326"/>
      <c r="D48" s="329"/>
      <c r="E48" s="330"/>
      <c r="F48" s="330"/>
      <c r="G48" s="330"/>
      <c r="H48" s="330"/>
      <c r="I48" s="326"/>
      <c r="J48" s="326"/>
      <c r="K48" s="334"/>
      <c r="L48" s="140"/>
      <c r="M48" s="326"/>
      <c r="N48" s="336"/>
      <c r="O48" s="336"/>
      <c r="P48" s="336"/>
      <c r="Q48" s="202"/>
      <c r="R48" s="336"/>
      <c r="S48" s="336"/>
      <c r="T48" s="336"/>
      <c r="U48" s="47" t="s">
        <v>2684</v>
      </c>
      <c r="V48" s="47" t="s">
        <v>2685</v>
      </c>
      <c r="W48" s="47" t="s">
        <v>1391</v>
      </c>
      <c r="X48" s="350">
        <v>13453594474</v>
      </c>
    </row>
    <row r="49" spans="1:24">
      <c r="A49" s="326"/>
      <c r="B49" s="326"/>
      <c r="C49" s="326"/>
      <c r="D49" s="329"/>
      <c r="E49" s="330"/>
      <c r="F49" s="330"/>
      <c r="G49" s="330"/>
      <c r="H49" s="330"/>
      <c r="I49" s="326"/>
      <c r="J49" s="326"/>
      <c r="K49" s="334"/>
      <c r="L49" s="140"/>
      <c r="M49" s="326"/>
      <c r="N49" s="331" t="s">
        <v>140</v>
      </c>
      <c r="O49" s="331" t="s">
        <v>607</v>
      </c>
      <c r="P49" s="331" t="s">
        <v>603</v>
      </c>
      <c r="Q49" s="352">
        <v>15536155518</v>
      </c>
      <c r="R49" s="353">
        <v>5</v>
      </c>
      <c r="S49" s="353">
        <v>10.4</v>
      </c>
      <c r="T49" s="326"/>
      <c r="U49" s="47" t="s">
        <v>2686</v>
      </c>
      <c r="V49" s="47" t="s">
        <v>2687</v>
      </c>
      <c r="W49" s="47" t="s">
        <v>1391</v>
      </c>
      <c r="X49" s="350" t="s">
        <v>2688</v>
      </c>
    </row>
    <row r="50" spans="1:24">
      <c r="A50" s="326"/>
      <c r="B50" s="326"/>
      <c r="C50" s="326"/>
      <c r="D50" s="329"/>
      <c r="E50" s="330"/>
      <c r="F50" s="330"/>
      <c r="G50" s="330"/>
      <c r="H50" s="330"/>
      <c r="I50" s="326"/>
      <c r="J50" s="326"/>
      <c r="K50" s="334"/>
      <c r="L50" s="140"/>
      <c r="M50" s="326"/>
      <c r="N50" s="202"/>
      <c r="O50" s="202"/>
      <c r="P50" s="202"/>
      <c r="Q50" s="352"/>
      <c r="R50" s="353"/>
      <c r="S50" s="353"/>
      <c r="T50" s="326"/>
      <c r="U50" s="47" t="s">
        <v>2689</v>
      </c>
      <c r="V50" s="47" t="s">
        <v>2690</v>
      </c>
      <c r="W50" s="47" t="s">
        <v>1391</v>
      </c>
      <c r="X50" s="350">
        <v>15735577587</v>
      </c>
    </row>
    <row r="51" spans="1:24">
      <c r="A51" s="326"/>
      <c r="B51" s="326"/>
      <c r="C51" s="326"/>
      <c r="D51" s="329"/>
      <c r="E51" s="330"/>
      <c r="F51" s="330"/>
      <c r="G51" s="330"/>
      <c r="H51" s="330"/>
      <c r="I51" s="326"/>
      <c r="J51" s="326"/>
      <c r="K51" s="334"/>
      <c r="L51" s="140"/>
      <c r="M51" s="326"/>
      <c r="N51" s="202"/>
      <c r="O51" s="202"/>
      <c r="P51" s="202"/>
      <c r="Q51" s="352"/>
      <c r="R51" s="353"/>
      <c r="S51" s="353"/>
      <c r="T51" s="326"/>
      <c r="U51" s="47" t="s">
        <v>2691</v>
      </c>
      <c r="V51" s="47" t="s">
        <v>2692</v>
      </c>
      <c r="W51" s="47" t="s">
        <v>1391</v>
      </c>
      <c r="X51" s="350" t="s">
        <v>2693</v>
      </c>
    </row>
    <row r="52" spans="1:24">
      <c r="A52" s="326"/>
      <c r="B52" s="326"/>
      <c r="C52" s="326"/>
      <c r="D52" s="329"/>
      <c r="E52" s="330"/>
      <c r="F52" s="330"/>
      <c r="G52" s="330"/>
      <c r="H52" s="330"/>
      <c r="I52" s="326"/>
      <c r="J52" s="326"/>
      <c r="K52" s="334"/>
      <c r="L52" s="140"/>
      <c r="M52" s="326"/>
      <c r="N52" s="202"/>
      <c r="O52" s="202"/>
      <c r="P52" s="202"/>
      <c r="Q52" s="352"/>
      <c r="R52" s="353"/>
      <c r="S52" s="353"/>
      <c r="T52" s="326"/>
      <c r="U52" s="47" t="s">
        <v>2694</v>
      </c>
      <c r="V52" s="47" t="s">
        <v>2695</v>
      </c>
      <c r="W52" s="47" t="s">
        <v>302</v>
      </c>
      <c r="X52" s="350">
        <v>13353554888</v>
      </c>
    </row>
    <row r="53" spans="1:24">
      <c r="A53" s="326"/>
      <c r="B53" s="326"/>
      <c r="C53" s="326"/>
      <c r="D53" s="329"/>
      <c r="E53" s="330"/>
      <c r="F53" s="330"/>
      <c r="G53" s="330"/>
      <c r="H53" s="330"/>
      <c r="I53" s="326"/>
      <c r="J53" s="326"/>
      <c r="K53" s="334"/>
      <c r="L53" s="140"/>
      <c r="M53" s="326"/>
      <c r="N53" s="337"/>
      <c r="O53" s="202"/>
      <c r="P53" s="202"/>
      <c r="Q53" s="352"/>
      <c r="R53" s="353"/>
      <c r="S53" s="353"/>
      <c r="T53" s="326"/>
      <c r="U53" s="47" t="s">
        <v>2632</v>
      </c>
      <c r="V53" s="47" t="s">
        <v>2696</v>
      </c>
      <c r="W53" s="47" t="s">
        <v>1391</v>
      </c>
      <c r="X53" s="350">
        <v>15035517377</v>
      </c>
    </row>
    <row r="54" spans="1:24">
      <c r="A54" s="202">
        <v>5</v>
      </c>
      <c r="B54" s="331" t="s">
        <v>608</v>
      </c>
      <c r="C54" s="326"/>
      <c r="D54" s="329"/>
      <c r="E54" s="330"/>
      <c r="F54" s="330"/>
      <c r="G54" s="330"/>
      <c r="H54" s="330"/>
      <c r="I54" s="338" t="s">
        <v>609</v>
      </c>
      <c r="J54" s="338" t="s">
        <v>247</v>
      </c>
      <c r="K54" s="199" t="s">
        <v>610</v>
      </c>
      <c r="L54" s="140">
        <v>20.281</v>
      </c>
      <c r="M54" s="140">
        <v>287.3</v>
      </c>
      <c r="N54" s="47" t="s">
        <v>611</v>
      </c>
      <c r="O54" s="47" t="s">
        <v>612</v>
      </c>
      <c r="P54" s="47" t="s">
        <v>240</v>
      </c>
      <c r="Q54" s="140">
        <v>18803455689</v>
      </c>
      <c r="R54" s="140">
        <v>21.5</v>
      </c>
      <c r="S54" s="140">
        <v>127.8</v>
      </c>
      <c r="T54" s="140" t="s">
        <v>27</v>
      </c>
      <c r="U54" s="47" t="s">
        <v>2697</v>
      </c>
      <c r="V54" s="47" t="s">
        <v>2698</v>
      </c>
      <c r="W54" s="47" t="s">
        <v>1391</v>
      </c>
      <c r="X54" s="350">
        <v>13293700909</v>
      </c>
    </row>
    <row r="55" spans="1:24">
      <c r="A55" s="202"/>
      <c r="B55" s="202"/>
      <c r="C55" s="326"/>
      <c r="D55" s="329"/>
      <c r="E55" s="330"/>
      <c r="F55" s="330"/>
      <c r="G55" s="330"/>
      <c r="H55" s="330"/>
      <c r="I55" s="200"/>
      <c r="J55" s="200"/>
      <c r="K55" s="200"/>
      <c r="L55" s="140"/>
      <c r="M55" s="140"/>
      <c r="N55" s="140"/>
      <c r="O55" s="140"/>
      <c r="P55" s="140"/>
      <c r="Q55" s="140"/>
      <c r="R55" s="140"/>
      <c r="S55" s="140"/>
      <c r="T55" s="140"/>
      <c r="U55" s="47" t="s">
        <v>2699</v>
      </c>
      <c r="V55" s="47" t="s">
        <v>2700</v>
      </c>
      <c r="W55" s="47" t="s">
        <v>1391</v>
      </c>
      <c r="X55" s="350">
        <v>15296653171</v>
      </c>
    </row>
    <row r="56" spans="1:24">
      <c r="A56" s="202"/>
      <c r="B56" s="202"/>
      <c r="C56" s="326"/>
      <c r="D56" s="329"/>
      <c r="E56" s="330"/>
      <c r="F56" s="330"/>
      <c r="G56" s="330"/>
      <c r="H56" s="330"/>
      <c r="I56" s="200"/>
      <c r="J56" s="200"/>
      <c r="K56" s="200"/>
      <c r="L56" s="140"/>
      <c r="M56" s="140"/>
      <c r="N56" s="140"/>
      <c r="O56" s="140"/>
      <c r="P56" s="140"/>
      <c r="Q56" s="140"/>
      <c r="R56" s="140"/>
      <c r="S56" s="140"/>
      <c r="T56" s="140"/>
      <c r="U56" s="47" t="s">
        <v>2701</v>
      </c>
      <c r="V56" s="47" t="s">
        <v>2702</v>
      </c>
      <c r="W56" s="47" t="s">
        <v>1391</v>
      </c>
      <c r="X56" s="350">
        <v>13293758356</v>
      </c>
    </row>
    <row r="57" spans="1:24">
      <c r="A57" s="202"/>
      <c r="B57" s="202"/>
      <c r="C57" s="326"/>
      <c r="D57" s="329"/>
      <c r="E57" s="330"/>
      <c r="F57" s="330"/>
      <c r="G57" s="330"/>
      <c r="H57" s="330"/>
      <c r="I57" s="200"/>
      <c r="J57" s="200"/>
      <c r="K57" s="200"/>
      <c r="L57" s="140"/>
      <c r="M57" s="140"/>
      <c r="N57" s="140"/>
      <c r="O57" s="140"/>
      <c r="P57" s="140"/>
      <c r="Q57" s="140"/>
      <c r="R57" s="140"/>
      <c r="S57" s="140"/>
      <c r="T57" s="140"/>
      <c r="U57" s="47" t="s">
        <v>2703</v>
      </c>
      <c r="V57" s="47" t="s">
        <v>2704</v>
      </c>
      <c r="W57" s="47" t="s">
        <v>1391</v>
      </c>
      <c r="X57" s="350">
        <v>18035548163</v>
      </c>
    </row>
    <row r="58" spans="1:24">
      <c r="A58" s="202"/>
      <c r="B58" s="202"/>
      <c r="C58" s="326"/>
      <c r="D58" s="329"/>
      <c r="E58" s="330"/>
      <c r="F58" s="330"/>
      <c r="G58" s="330"/>
      <c r="H58" s="330"/>
      <c r="I58" s="200"/>
      <c r="J58" s="200"/>
      <c r="K58" s="200"/>
      <c r="L58" s="140"/>
      <c r="M58" s="140"/>
      <c r="N58" s="140"/>
      <c r="O58" s="140"/>
      <c r="P58" s="140"/>
      <c r="Q58" s="140"/>
      <c r="R58" s="140"/>
      <c r="S58" s="140"/>
      <c r="T58" s="140"/>
      <c r="U58" s="47" t="s">
        <v>2705</v>
      </c>
      <c r="V58" s="47" t="s">
        <v>2706</v>
      </c>
      <c r="W58" s="47" t="s">
        <v>1391</v>
      </c>
      <c r="X58" s="350">
        <v>18235511930</v>
      </c>
    </row>
    <row r="59" spans="1:24">
      <c r="A59" s="202"/>
      <c r="B59" s="202"/>
      <c r="C59" s="326"/>
      <c r="D59" s="329"/>
      <c r="E59" s="330"/>
      <c r="F59" s="330"/>
      <c r="G59" s="330"/>
      <c r="H59" s="330"/>
      <c r="I59" s="200"/>
      <c r="J59" s="200"/>
      <c r="K59" s="200"/>
      <c r="L59" s="140"/>
      <c r="M59" s="140"/>
      <c r="N59" s="140"/>
      <c r="O59" s="140"/>
      <c r="P59" s="140"/>
      <c r="Q59" s="140"/>
      <c r="R59" s="140"/>
      <c r="S59" s="140"/>
      <c r="T59" s="140"/>
      <c r="U59" s="47" t="s">
        <v>2707</v>
      </c>
      <c r="V59" s="47" t="s">
        <v>2708</v>
      </c>
      <c r="W59" s="47" t="s">
        <v>1391</v>
      </c>
      <c r="X59" s="350">
        <v>13643553021</v>
      </c>
    </row>
    <row r="60" spans="1:24">
      <c r="A60" s="202"/>
      <c r="B60" s="202"/>
      <c r="C60" s="326"/>
      <c r="D60" s="329"/>
      <c r="E60" s="330"/>
      <c r="F60" s="330"/>
      <c r="G60" s="330"/>
      <c r="H60" s="330"/>
      <c r="I60" s="200"/>
      <c r="J60" s="200"/>
      <c r="K60" s="200"/>
      <c r="L60" s="140"/>
      <c r="M60" s="140"/>
      <c r="N60" s="140"/>
      <c r="O60" s="140"/>
      <c r="P60" s="140"/>
      <c r="Q60" s="140"/>
      <c r="R60" s="140"/>
      <c r="S60" s="140"/>
      <c r="T60" s="140"/>
      <c r="U60" s="47" t="s">
        <v>2709</v>
      </c>
      <c r="V60" s="47" t="s">
        <v>2710</v>
      </c>
      <c r="W60" s="47" t="s">
        <v>1391</v>
      </c>
      <c r="X60" s="350">
        <v>15135576883</v>
      </c>
    </row>
    <row r="61" spans="1:24">
      <c r="A61" s="202"/>
      <c r="B61" s="202"/>
      <c r="C61" s="326"/>
      <c r="D61" s="329"/>
      <c r="E61" s="330"/>
      <c r="F61" s="330"/>
      <c r="G61" s="330"/>
      <c r="H61" s="330"/>
      <c r="I61" s="200"/>
      <c r="J61" s="200"/>
      <c r="K61" s="200"/>
      <c r="L61" s="140"/>
      <c r="M61" s="140"/>
      <c r="N61" s="140"/>
      <c r="O61" s="140"/>
      <c r="P61" s="140"/>
      <c r="Q61" s="140"/>
      <c r="R61" s="140"/>
      <c r="S61" s="140"/>
      <c r="T61" s="140"/>
      <c r="U61" s="47" t="s">
        <v>2711</v>
      </c>
      <c r="V61" s="47" t="s">
        <v>2712</v>
      </c>
      <c r="W61" s="47" t="s">
        <v>1391</v>
      </c>
      <c r="X61" s="350">
        <v>15835599326</v>
      </c>
    </row>
    <row r="62" spans="1:24">
      <c r="A62" s="202"/>
      <c r="B62" s="202"/>
      <c r="C62" s="326"/>
      <c r="D62" s="329"/>
      <c r="E62" s="330"/>
      <c r="F62" s="330"/>
      <c r="G62" s="330"/>
      <c r="H62" s="330"/>
      <c r="I62" s="200"/>
      <c r="J62" s="200"/>
      <c r="K62" s="200"/>
      <c r="L62" s="140"/>
      <c r="M62" s="140"/>
      <c r="N62" s="140"/>
      <c r="O62" s="140"/>
      <c r="P62" s="140"/>
      <c r="Q62" s="140"/>
      <c r="R62" s="140"/>
      <c r="S62" s="140"/>
      <c r="T62" s="140"/>
      <c r="U62" s="47" t="s">
        <v>2713</v>
      </c>
      <c r="V62" s="47" t="s">
        <v>2714</v>
      </c>
      <c r="W62" s="47" t="s">
        <v>1391</v>
      </c>
      <c r="X62" s="350">
        <v>13834783646</v>
      </c>
    </row>
    <row r="63" spans="1:24">
      <c r="A63" s="202"/>
      <c r="B63" s="202"/>
      <c r="C63" s="326"/>
      <c r="D63" s="329"/>
      <c r="E63" s="330"/>
      <c r="F63" s="330"/>
      <c r="G63" s="330"/>
      <c r="H63" s="330"/>
      <c r="I63" s="200"/>
      <c r="J63" s="200"/>
      <c r="K63" s="200"/>
      <c r="L63" s="140"/>
      <c r="M63" s="140"/>
      <c r="N63" s="140"/>
      <c r="O63" s="140"/>
      <c r="P63" s="140"/>
      <c r="Q63" s="140"/>
      <c r="R63" s="140"/>
      <c r="S63" s="140"/>
      <c r="T63" s="140"/>
      <c r="U63" s="47" t="s">
        <v>2715</v>
      </c>
      <c r="V63" s="47" t="s">
        <v>2716</v>
      </c>
      <c r="W63" s="47" t="s">
        <v>1391</v>
      </c>
      <c r="X63" s="350">
        <v>15935559072</v>
      </c>
    </row>
    <row r="64" spans="1:24">
      <c r="A64" s="202"/>
      <c r="B64" s="202"/>
      <c r="C64" s="326"/>
      <c r="D64" s="329"/>
      <c r="E64" s="330"/>
      <c r="F64" s="330"/>
      <c r="G64" s="330"/>
      <c r="H64" s="330"/>
      <c r="I64" s="200"/>
      <c r="J64" s="200"/>
      <c r="K64" s="200"/>
      <c r="L64" s="140"/>
      <c r="M64" s="140"/>
      <c r="N64" s="140"/>
      <c r="O64" s="140"/>
      <c r="P64" s="140"/>
      <c r="Q64" s="140"/>
      <c r="R64" s="140"/>
      <c r="S64" s="140"/>
      <c r="T64" s="140"/>
      <c r="U64" s="47" t="s">
        <v>2717</v>
      </c>
      <c r="V64" s="47" t="s">
        <v>2718</v>
      </c>
      <c r="W64" s="47" t="s">
        <v>1391</v>
      </c>
      <c r="X64" s="350">
        <v>18636549976</v>
      </c>
    </row>
    <row r="65" spans="1:24">
      <c r="A65" s="202"/>
      <c r="B65" s="202"/>
      <c r="C65" s="326"/>
      <c r="D65" s="329"/>
      <c r="E65" s="330"/>
      <c r="F65" s="330"/>
      <c r="G65" s="330"/>
      <c r="H65" s="330"/>
      <c r="I65" s="201"/>
      <c r="J65" s="201"/>
      <c r="K65" s="201"/>
      <c r="L65" s="140"/>
      <c r="M65" s="140"/>
      <c r="N65" s="140"/>
      <c r="O65" s="140"/>
      <c r="P65" s="140"/>
      <c r="Q65" s="140"/>
      <c r="R65" s="140"/>
      <c r="S65" s="140"/>
      <c r="T65" s="140"/>
      <c r="U65" s="47" t="s">
        <v>2719</v>
      </c>
      <c r="V65" s="47" t="s">
        <v>2720</v>
      </c>
      <c r="W65" s="47" t="s">
        <v>1391</v>
      </c>
      <c r="X65" s="350">
        <v>15935548805</v>
      </c>
    </row>
    <row r="66" spans="1:24">
      <c r="A66" s="202">
        <v>6</v>
      </c>
      <c r="B66" s="331" t="s">
        <v>614</v>
      </c>
      <c r="C66" s="326"/>
      <c r="D66" s="329"/>
      <c r="E66" s="330"/>
      <c r="F66" s="330"/>
      <c r="G66" s="330"/>
      <c r="H66" s="330"/>
      <c r="I66" s="338" t="s">
        <v>615</v>
      </c>
      <c r="J66" s="331" t="s">
        <v>247</v>
      </c>
      <c r="K66" s="140">
        <v>13903558488</v>
      </c>
      <c r="L66" s="140">
        <v>13</v>
      </c>
      <c r="M66" s="140">
        <v>51.3</v>
      </c>
      <c r="N66" s="47" t="s">
        <v>601</v>
      </c>
      <c r="O66" s="47" t="s">
        <v>617</v>
      </c>
      <c r="P66" s="47" t="s">
        <v>139</v>
      </c>
      <c r="Q66" s="140">
        <v>18636508232</v>
      </c>
      <c r="R66" s="140">
        <v>13</v>
      </c>
      <c r="S66" s="140">
        <v>51.5</v>
      </c>
      <c r="T66" s="140" t="s">
        <v>250</v>
      </c>
      <c r="U66" s="47" t="s">
        <v>1377</v>
      </c>
      <c r="V66" s="47" t="s">
        <v>2721</v>
      </c>
      <c r="W66" s="47" t="s">
        <v>1391</v>
      </c>
      <c r="X66" s="350">
        <v>13223558245</v>
      </c>
    </row>
    <row r="67" spans="1:24">
      <c r="A67" s="202"/>
      <c r="B67" s="202"/>
      <c r="C67" s="326"/>
      <c r="D67" s="329"/>
      <c r="E67" s="330"/>
      <c r="F67" s="330"/>
      <c r="G67" s="330"/>
      <c r="H67" s="330"/>
      <c r="I67" s="200"/>
      <c r="J67" s="202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47" t="s">
        <v>2722</v>
      </c>
      <c r="V67" s="47" t="s">
        <v>2723</v>
      </c>
      <c r="W67" s="47" t="s">
        <v>1391</v>
      </c>
      <c r="X67" s="350">
        <v>13593250676</v>
      </c>
    </row>
    <row r="68" spans="1:24">
      <c r="A68" s="202"/>
      <c r="B68" s="202"/>
      <c r="C68" s="326"/>
      <c r="D68" s="329"/>
      <c r="E68" s="330"/>
      <c r="F68" s="330"/>
      <c r="G68" s="330"/>
      <c r="H68" s="330"/>
      <c r="I68" s="200"/>
      <c r="J68" s="202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47" t="s">
        <v>2724</v>
      </c>
      <c r="V68" s="47" t="s">
        <v>2725</v>
      </c>
      <c r="W68" s="47" t="s">
        <v>1391</v>
      </c>
      <c r="X68" s="350">
        <v>13720954388</v>
      </c>
    </row>
    <row r="69" spans="1:24">
      <c r="A69" s="202"/>
      <c r="B69" s="202"/>
      <c r="C69" s="326"/>
      <c r="D69" s="329"/>
      <c r="E69" s="330"/>
      <c r="F69" s="330"/>
      <c r="G69" s="330"/>
      <c r="H69" s="330"/>
      <c r="I69" s="200"/>
      <c r="J69" s="202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47" t="s">
        <v>2726</v>
      </c>
      <c r="V69" s="47" t="s">
        <v>2727</v>
      </c>
      <c r="W69" s="47" t="s">
        <v>1391</v>
      </c>
      <c r="X69" s="350">
        <v>15535500938</v>
      </c>
    </row>
    <row r="70" spans="1:24">
      <c r="A70" s="202"/>
      <c r="B70" s="202"/>
      <c r="C70" s="326"/>
      <c r="D70" s="329"/>
      <c r="E70" s="330"/>
      <c r="F70" s="330"/>
      <c r="G70" s="330"/>
      <c r="H70" s="330"/>
      <c r="I70" s="200"/>
      <c r="J70" s="202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47" t="s">
        <v>2728</v>
      </c>
      <c r="V70" s="47" t="s">
        <v>2729</v>
      </c>
      <c r="W70" s="47" t="s">
        <v>1391</v>
      </c>
      <c r="X70" s="350" t="s">
        <v>2730</v>
      </c>
    </row>
    <row r="71" spans="1:24">
      <c r="A71" s="202">
        <v>7</v>
      </c>
      <c r="B71" s="331" t="s">
        <v>619</v>
      </c>
      <c r="C71" s="326"/>
      <c r="D71" s="329"/>
      <c r="E71" s="330"/>
      <c r="F71" s="330"/>
      <c r="G71" s="330"/>
      <c r="H71" s="330"/>
      <c r="I71" s="331" t="s">
        <v>620</v>
      </c>
      <c r="J71" s="331" t="s">
        <v>247</v>
      </c>
      <c r="K71" s="202">
        <v>13683075319</v>
      </c>
      <c r="L71" s="202">
        <v>22</v>
      </c>
      <c r="M71" s="202">
        <v>111</v>
      </c>
      <c r="N71" s="331" t="s">
        <v>622</v>
      </c>
      <c r="O71" s="331" t="s">
        <v>623</v>
      </c>
      <c r="P71" s="331" t="s">
        <v>240</v>
      </c>
      <c r="Q71" s="202" t="s">
        <v>624</v>
      </c>
      <c r="R71" s="202">
        <v>22</v>
      </c>
      <c r="S71" s="202">
        <v>107</v>
      </c>
      <c r="T71" s="202" t="s">
        <v>250</v>
      </c>
      <c r="U71" s="47" t="s">
        <v>2731</v>
      </c>
      <c r="V71" s="47" t="s">
        <v>2732</v>
      </c>
      <c r="W71" s="47" t="s">
        <v>2733</v>
      </c>
      <c r="X71" s="350" t="s">
        <v>2734</v>
      </c>
    </row>
    <row r="72" spans="1:24">
      <c r="A72" s="202"/>
      <c r="B72" s="202"/>
      <c r="C72" s="326"/>
      <c r="D72" s="329"/>
      <c r="E72" s="330"/>
      <c r="F72" s="330"/>
      <c r="G72" s="330"/>
      <c r="H72" s="330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2"/>
      <c r="U72" s="47" t="s">
        <v>1532</v>
      </c>
      <c r="V72" s="47" t="s">
        <v>2735</v>
      </c>
      <c r="W72" s="47" t="s">
        <v>1391</v>
      </c>
      <c r="X72" s="350">
        <v>13111256442</v>
      </c>
    </row>
    <row r="73" spans="1:24">
      <c r="A73" s="202"/>
      <c r="B73" s="202"/>
      <c r="C73" s="326"/>
      <c r="D73" s="329"/>
      <c r="E73" s="330"/>
      <c r="F73" s="330"/>
      <c r="G73" s="330"/>
      <c r="H73" s="330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2"/>
      <c r="U73" s="47" t="s">
        <v>2736</v>
      </c>
      <c r="V73" s="47" t="s">
        <v>2737</v>
      </c>
      <c r="W73" s="47" t="s">
        <v>1391</v>
      </c>
      <c r="X73" s="350">
        <v>13835599284</v>
      </c>
    </row>
    <row r="74" spans="1:24">
      <c r="A74" s="202"/>
      <c r="B74" s="202"/>
      <c r="C74" s="326"/>
      <c r="D74" s="329"/>
      <c r="E74" s="330"/>
      <c r="F74" s="330"/>
      <c r="G74" s="330"/>
      <c r="H74" s="330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47" t="s">
        <v>2738</v>
      </c>
      <c r="V74" s="47" t="s">
        <v>2739</v>
      </c>
      <c r="W74" s="47" t="s">
        <v>1391</v>
      </c>
      <c r="X74" s="350">
        <v>15721653385</v>
      </c>
    </row>
    <row r="75" spans="1:24">
      <c r="A75" s="202"/>
      <c r="B75" s="202"/>
      <c r="C75" s="326"/>
      <c r="D75" s="329"/>
      <c r="E75" s="330"/>
      <c r="F75" s="330"/>
      <c r="G75" s="330"/>
      <c r="H75" s="330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47" t="s">
        <v>2740</v>
      </c>
      <c r="V75" s="47" t="s">
        <v>2741</v>
      </c>
      <c r="W75" s="47" t="s">
        <v>1391</v>
      </c>
      <c r="X75" s="350">
        <v>18135578848</v>
      </c>
    </row>
    <row r="76" spans="1:24">
      <c r="A76" s="202"/>
      <c r="B76" s="202"/>
      <c r="C76" s="326"/>
      <c r="D76" s="329"/>
      <c r="E76" s="330"/>
      <c r="F76" s="330"/>
      <c r="G76" s="330"/>
      <c r="H76" s="330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2"/>
      <c r="U76" s="47" t="s">
        <v>2742</v>
      </c>
      <c r="V76" s="47" t="s">
        <v>2743</v>
      </c>
      <c r="W76" s="47" t="s">
        <v>1391</v>
      </c>
      <c r="X76" s="350">
        <v>13835521484</v>
      </c>
    </row>
    <row r="77" spans="1:24">
      <c r="A77" s="202"/>
      <c r="B77" s="202"/>
      <c r="C77" s="326"/>
      <c r="D77" s="329"/>
      <c r="E77" s="330"/>
      <c r="F77" s="330"/>
      <c r="G77" s="330"/>
      <c r="H77" s="330"/>
      <c r="I77" s="202"/>
      <c r="J77" s="202"/>
      <c r="K77" s="202"/>
      <c r="L77" s="202"/>
      <c r="M77" s="202"/>
      <c r="N77" s="202"/>
      <c r="O77" s="202"/>
      <c r="P77" s="202"/>
      <c r="Q77" s="202"/>
      <c r="R77" s="202"/>
      <c r="S77" s="202"/>
      <c r="T77" s="202"/>
      <c r="U77" s="47" t="s">
        <v>2744</v>
      </c>
      <c r="V77" s="47" t="s">
        <v>2745</v>
      </c>
      <c r="W77" s="47" t="s">
        <v>1391</v>
      </c>
      <c r="X77" s="350">
        <v>13103459068</v>
      </c>
    </row>
    <row r="78" spans="1:24">
      <c r="A78" s="202"/>
      <c r="B78" s="202"/>
      <c r="C78" s="326"/>
      <c r="D78" s="329"/>
      <c r="E78" s="330"/>
      <c r="F78" s="330"/>
      <c r="G78" s="330"/>
      <c r="H78" s="330"/>
      <c r="I78" s="202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2"/>
      <c r="U78" s="47" t="s">
        <v>2746</v>
      </c>
      <c r="V78" s="47" t="s">
        <v>2747</v>
      </c>
      <c r="W78" s="47" t="s">
        <v>1391</v>
      </c>
      <c r="X78" s="350">
        <v>19510285553</v>
      </c>
    </row>
    <row r="79" spans="1:24">
      <c r="A79" s="202"/>
      <c r="B79" s="202"/>
      <c r="C79" s="326"/>
      <c r="D79" s="329"/>
      <c r="E79" s="330"/>
      <c r="F79" s="330"/>
      <c r="G79" s="330"/>
      <c r="H79" s="330"/>
      <c r="I79" s="202"/>
      <c r="J79" s="202"/>
      <c r="K79" s="202"/>
      <c r="L79" s="202"/>
      <c r="M79" s="202"/>
      <c r="N79" s="202"/>
      <c r="O79" s="202"/>
      <c r="P79" s="202"/>
      <c r="Q79" s="202"/>
      <c r="R79" s="202"/>
      <c r="S79" s="202"/>
      <c r="T79" s="202"/>
      <c r="U79" s="47" t="s">
        <v>2748</v>
      </c>
      <c r="V79" s="47" t="s">
        <v>2749</v>
      </c>
      <c r="W79" s="47" t="s">
        <v>1391</v>
      </c>
      <c r="X79" s="350">
        <v>18335555639</v>
      </c>
    </row>
    <row r="80" spans="1:24">
      <c r="A80" s="202"/>
      <c r="B80" s="202"/>
      <c r="C80" s="326"/>
      <c r="D80" s="329"/>
      <c r="E80" s="330"/>
      <c r="F80" s="330"/>
      <c r="G80" s="330"/>
      <c r="H80" s="330"/>
      <c r="I80" s="202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02"/>
      <c r="U80" s="47" t="s">
        <v>2646</v>
      </c>
      <c r="V80" s="47" t="s">
        <v>2647</v>
      </c>
      <c r="W80" s="47" t="s">
        <v>1391</v>
      </c>
      <c r="X80" s="350">
        <v>13643551026</v>
      </c>
    </row>
    <row r="81" spans="1:24">
      <c r="A81" s="202">
        <v>8</v>
      </c>
      <c r="B81" s="331" t="s">
        <v>626</v>
      </c>
      <c r="C81" s="326"/>
      <c r="D81" s="329"/>
      <c r="E81" s="330"/>
      <c r="F81" s="330"/>
      <c r="G81" s="330"/>
      <c r="H81" s="330"/>
      <c r="I81" s="331" t="s">
        <v>627</v>
      </c>
      <c r="J81" s="331" t="s">
        <v>2750</v>
      </c>
      <c r="K81" s="202" t="s">
        <v>628</v>
      </c>
      <c r="L81" s="202">
        <v>18.834</v>
      </c>
      <c r="M81" s="202">
        <v>107</v>
      </c>
      <c r="N81" s="331" t="s">
        <v>611</v>
      </c>
      <c r="O81" s="331" t="s">
        <v>629</v>
      </c>
      <c r="P81" s="331" t="s">
        <v>139</v>
      </c>
      <c r="Q81" s="202">
        <v>15234581789</v>
      </c>
      <c r="R81" s="202">
        <v>19</v>
      </c>
      <c r="S81" s="202">
        <v>101.4</v>
      </c>
      <c r="T81" s="202" t="s">
        <v>250</v>
      </c>
      <c r="U81" s="47" t="s">
        <v>2751</v>
      </c>
      <c r="V81" s="47" t="s">
        <v>927</v>
      </c>
      <c r="W81" s="47" t="s">
        <v>1391</v>
      </c>
      <c r="X81" s="350">
        <v>15103559775</v>
      </c>
    </row>
    <row r="82" spans="1:24">
      <c r="A82" s="202"/>
      <c r="B82" s="202"/>
      <c r="C82" s="326"/>
      <c r="D82" s="329"/>
      <c r="E82" s="330"/>
      <c r="F82" s="330"/>
      <c r="G82" s="330"/>
      <c r="H82" s="330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2"/>
      <c r="U82" s="47" t="s">
        <v>2752</v>
      </c>
      <c r="V82" s="47" t="s">
        <v>2753</v>
      </c>
      <c r="W82" s="47" t="s">
        <v>1391</v>
      </c>
      <c r="X82" s="350">
        <v>13453533215</v>
      </c>
    </row>
    <row r="83" spans="1:24">
      <c r="A83" s="202"/>
      <c r="B83" s="202"/>
      <c r="C83" s="326"/>
      <c r="D83" s="329"/>
      <c r="E83" s="330"/>
      <c r="F83" s="330"/>
      <c r="G83" s="330"/>
      <c r="H83" s="330"/>
      <c r="I83" s="202"/>
      <c r="J83" s="202"/>
      <c r="K83" s="202"/>
      <c r="L83" s="202"/>
      <c r="M83" s="202"/>
      <c r="N83" s="202"/>
      <c r="O83" s="202"/>
      <c r="P83" s="202"/>
      <c r="Q83" s="202"/>
      <c r="R83" s="202"/>
      <c r="S83" s="202"/>
      <c r="T83" s="202"/>
      <c r="U83" s="47" t="s">
        <v>2754</v>
      </c>
      <c r="V83" s="47" t="s">
        <v>2755</v>
      </c>
      <c r="W83" s="47" t="s">
        <v>1391</v>
      </c>
      <c r="X83" s="350">
        <v>13008067557</v>
      </c>
    </row>
    <row r="84" spans="1:24">
      <c r="A84" s="202"/>
      <c r="B84" s="202"/>
      <c r="C84" s="326"/>
      <c r="D84" s="329"/>
      <c r="E84" s="330"/>
      <c r="F84" s="330"/>
      <c r="G84" s="330"/>
      <c r="H84" s="330"/>
      <c r="I84" s="202"/>
      <c r="J84" s="202"/>
      <c r="K84" s="202"/>
      <c r="L84" s="202"/>
      <c r="M84" s="202"/>
      <c r="N84" s="202"/>
      <c r="O84" s="202"/>
      <c r="P84" s="202"/>
      <c r="Q84" s="202"/>
      <c r="R84" s="202"/>
      <c r="S84" s="202"/>
      <c r="T84" s="202"/>
      <c r="U84" s="47" t="s">
        <v>2756</v>
      </c>
      <c r="V84" s="47" t="s">
        <v>2757</v>
      </c>
      <c r="W84" s="47" t="s">
        <v>1391</v>
      </c>
      <c r="X84" s="350">
        <v>13152755066</v>
      </c>
    </row>
    <row r="85" spans="1:24">
      <c r="A85" s="202"/>
      <c r="B85" s="202"/>
      <c r="C85" s="326"/>
      <c r="D85" s="329"/>
      <c r="E85" s="330"/>
      <c r="F85" s="330"/>
      <c r="G85" s="330"/>
      <c r="H85" s="330"/>
      <c r="I85" s="202"/>
      <c r="J85" s="202"/>
      <c r="K85" s="202"/>
      <c r="L85" s="202"/>
      <c r="M85" s="202"/>
      <c r="N85" s="202"/>
      <c r="O85" s="202"/>
      <c r="P85" s="202"/>
      <c r="Q85" s="202"/>
      <c r="R85" s="202"/>
      <c r="S85" s="202"/>
      <c r="T85" s="202"/>
      <c r="U85" s="47" t="s">
        <v>2758</v>
      </c>
      <c r="V85" s="47" t="s">
        <v>2759</v>
      </c>
      <c r="W85" s="47" t="s">
        <v>1391</v>
      </c>
      <c r="X85" s="350">
        <v>15535538800</v>
      </c>
    </row>
    <row r="86" spans="1:24">
      <c r="A86" s="202"/>
      <c r="B86" s="202"/>
      <c r="C86" s="326"/>
      <c r="D86" s="329"/>
      <c r="E86" s="330"/>
      <c r="F86" s="330"/>
      <c r="G86" s="330"/>
      <c r="H86" s="330"/>
      <c r="I86" s="202"/>
      <c r="J86" s="202"/>
      <c r="K86" s="202"/>
      <c r="L86" s="202"/>
      <c r="M86" s="202"/>
      <c r="N86" s="202"/>
      <c r="O86" s="202"/>
      <c r="P86" s="202"/>
      <c r="Q86" s="202"/>
      <c r="R86" s="202"/>
      <c r="S86" s="202"/>
      <c r="T86" s="202"/>
      <c r="U86" s="47" t="s">
        <v>2760</v>
      </c>
      <c r="V86" s="47" t="s">
        <v>2761</v>
      </c>
      <c r="W86" s="47" t="s">
        <v>1391</v>
      </c>
      <c r="X86" s="350">
        <v>15296653152</v>
      </c>
    </row>
    <row r="87" spans="1:24">
      <c r="A87" s="202"/>
      <c r="B87" s="202"/>
      <c r="C87" s="326"/>
      <c r="D87" s="329"/>
      <c r="E87" s="330"/>
      <c r="F87" s="330"/>
      <c r="G87" s="330"/>
      <c r="H87" s="330"/>
      <c r="I87" s="202"/>
      <c r="J87" s="202"/>
      <c r="K87" s="202"/>
      <c r="L87" s="202"/>
      <c r="M87" s="202"/>
      <c r="N87" s="202"/>
      <c r="O87" s="202"/>
      <c r="P87" s="202"/>
      <c r="Q87" s="202"/>
      <c r="R87" s="202"/>
      <c r="S87" s="202"/>
      <c r="T87" s="202"/>
      <c r="U87" s="47" t="s">
        <v>2762</v>
      </c>
      <c r="V87" s="47" t="s">
        <v>2763</v>
      </c>
      <c r="W87" s="47" t="s">
        <v>1391</v>
      </c>
      <c r="X87" s="350" t="s">
        <v>2764</v>
      </c>
    </row>
    <row r="88" spans="1:24">
      <c r="A88" s="202"/>
      <c r="B88" s="202"/>
      <c r="C88" s="326"/>
      <c r="D88" s="329"/>
      <c r="E88" s="330"/>
      <c r="F88" s="330"/>
      <c r="G88" s="330"/>
      <c r="H88" s="330"/>
      <c r="I88" s="202"/>
      <c r="J88" s="202"/>
      <c r="K88" s="202"/>
      <c r="L88" s="202"/>
      <c r="M88" s="202"/>
      <c r="N88" s="202"/>
      <c r="O88" s="202"/>
      <c r="P88" s="202"/>
      <c r="Q88" s="202"/>
      <c r="R88" s="202"/>
      <c r="S88" s="202"/>
      <c r="T88" s="202"/>
      <c r="U88" s="47" t="s">
        <v>2765</v>
      </c>
      <c r="V88" s="47" t="s">
        <v>2766</v>
      </c>
      <c r="W88" s="47" t="s">
        <v>1391</v>
      </c>
      <c r="X88" s="350">
        <v>13994643786</v>
      </c>
    </row>
    <row r="89" spans="1:24">
      <c r="A89" s="202"/>
      <c r="B89" s="202"/>
      <c r="C89" s="326"/>
      <c r="D89" s="329"/>
      <c r="E89" s="330"/>
      <c r="F89" s="330"/>
      <c r="G89" s="330"/>
      <c r="H89" s="330"/>
      <c r="I89" s="202"/>
      <c r="J89" s="202"/>
      <c r="K89" s="202"/>
      <c r="L89" s="202"/>
      <c r="M89" s="202"/>
      <c r="N89" s="202"/>
      <c r="O89" s="202"/>
      <c r="P89" s="202"/>
      <c r="Q89" s="202"/>
      <c r="R89" s="202"/>
      <c r="S89" s="202"/>
      <c r="T89" s="202"/>
      <c r="U89" s="47" t="s">
        <v>2713</v>
      </c>
      <c r="V89" s="47" t="s">
        <v>2714</v>
      </c>
      <c r="W89" s="47" t="s">
        <v>1391</v>
      </c>
      <c r="X89" s="350">
        <v>13834783646</v>
      </c>
    </row>
    <row r="90" spans="1:24">
      <c r="A90" s="202">
        <v>9</v>
      </c>
      <c r="B90" s="331" t="s">
        <v>631</v>
      </c>
      <c r="C90" s="326"/>
      <c r="D90" s="329"/>
      <c r="E90" s="330"/>
      <c r="F90" s="330"/>
      <c r="G90" s="330"/>
      <c r="H90" s="330"/>
      <c r="I90" s="331" t="s">
        <v>310</v>
      </c>
      <c r="J90" s="331" t="s">
        <v>247</v>
      </c>
      <c r="K90" s="202" t="s">
        <v>311</v>
      </c>
      <c r="L90" s="202">
        <v>20.968</v>
      </c>
      <c r="M90" s="202">
        <v>101</v>
      </c>
      <c r="N90" s="331" t="s">
        <v>137</v>
      </c>
      <c r="O90" s="331" t="s">
        <v>312</v>
      </c>
      <c r="P90" s="331" t="s">
        <v>603</v>
      </c>
      <c r="Q90" s="202">
        <v>13903558321</v>
      </c>
      <c r="R90" s="202">
        <v>21</v>
      </c>
      <c r="S90" s="202">
        <v>51.5</v>
      </c>
      <c r="T90" s="202" t="s">
        <v>250</v>
      </c>
      <c r="U90" s="47" t="s">
        <v>2767</v>
      </c>
      <c r="V90" s="47" t="s">
        <v>2768</v>
      </c>
      <c r="W90" s="47" t="s">
        <v>1391</v>
      </c>
      <c r="X90" s="350">
        <v>13835531436</v>
      </c>
    </row>
    <row r="91" spans="1:24">
      <c r="A91" s="202"/>
      <c r="B91" s="202"/>
      <c r="C91" s="326"/>
      <c r="D91" s="329"/>
      <c r="E91" s="330"/>
      <c r="F91" s="330"/>
      <c r="G91" s="330"/>
      <c r="H91" s="330"/>
      <c r="I91" s="202"/>
      <c r="J91" s="202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47" t="s">
        <v>2769</v>
      </c>
      <c r="V91" s="47" t="s">
        <v>2770</v>
      </c>
      <c r="W91" s="47" t="s">
        <v>1391</v>
      </c>
      <c r="X91" s="350">
        <v>15721659549</v>
      </c>
    </row>
    <row r="92" spans="1:24">
      <c r="A92" s="202"/>
      <c r="B92" s="202"/>
      <c r="C92" s="326"/>
      <c r="D92" s="329"/>
      <c r="E92" s="330"/>
      <c r="F92" s="330"/>
      <c r="G92" s="330"/>
      <c r="H92" s="330"/>
      <c r="I92" s="202"/>
      <c r="J92" s="202"/>
      <c r="K92" s="202"/>
      <c r="L92" s="202"/>
      <c r="M92" s="202"/>
      <c r="N92" s="202"/>
      <c r="O92" s="202"/>
      <c r="P92" s="202"/>
      <c r="Q92" s="202"/>
      <c r="R92" s="202"/>
      <c r="S92" s="202"/>
      <c r="T92" s="202"/>
      <c r="U92" s="47" t="s">
        <v>2771</v>
      </c>
      <c r="V92" s="47" t="s">
        <v>2772</v>
      </c>
      <c r="W92" s="47" t="s">
        <v>2602</v>
      </c>
      <c r="X92" s="350">
        <v>13835552392</v>
      </c>
    </row>
    <row r="93" spans="1:24">
      <c r="A93" s="202"/>
      <c r="B93" s="202"/>
      <c r="C93" s="326"/>
      <c r="D93" s="329"/>
      <c r="E93" s="330"/>
      <c r="F93" s="330"/>
      <c r="G93" s="330"/>
      <c r="H93" s="330"/>
      <c r="I93" s="202"/>
      <c r="J93" s="202"/>
      <c r="K93" s="202"/>
      <c r="L93" s="202"/>
      <c r="M93" s="202"/>
      <c r="N93" s="202"/>
      <c r="O93" s="202"/>
      <c r="P93" s="202"/>
      <c r="Q93" s="202"/>
      <c r="R93" s="202"/>
      <c r="S93" s="202"/>
      <c r="T93" s="202"/>
      <c r="U93" s="47" t="s">
        <v>2773</v>
      </c>
      <c r="V93" s="47" t="s">
        <v>2774</v>
      </c>
      <c r="W93" s="47" t="s">
        <v>1391</v>
      </c>
      <c r="X93" s="350">
        <v>15835596481</v>
      </c>
    </row>
    <row r="94" spans="1:24">
      <c r="A94" s="202"/>
      <c r="B94" s="202"/>
      <c r="C94" s="326"/>
      <c r="D94" s="329"/>
      <c r="E94" s="330"/>
      <c r="F94" s="330"/>
      <c r="G94" s="330"/>
      <c r="H94" s="330"/>
      <c r="I94" s="202"/>
      <c r="J94" s="202"/>
      <c r="K94" s="202"/>
      <c r="L94" s="202"/>
      <c r="M94" s="202"/>
      <c r="N94" s="202"/>
      <c r="O94" s="202"/>
      <c r="P94" s="202"/>
      <c r="Q94" s="202"/>
      <c r="R94" s="202"/>
      <c r="S94" s="202"/>
      <c r="T94" s="202"/>
      <c r="U94" s="47" t="s">
        <v>2593</v>
      </c>
      <c r="V94" s="47" t="s">
        <v>2594</v>
      </c>
      <c r="W94" s="47" t="s">
        <v>1391</v>
      </c>
      <c r="X94" s="350" t="s">
        <v>2775</v>
      </c>
    </row>
    <row r="95" spans="1:24">
      <c r="A95" s="326">
        <v>10</v>
      </c>
      <c r="B95" s="327" t="s">
        <v>633</v>
      </c>
      <c r="C95" s="326"/>
      <c r="D95" s="329"/>
      <c r="E95" s="330"/>
      <c r="F95" s="330"/>
      <c r="G95" s="330"/>
      <c r="H95" s="330"/>
      <c r="I95" s="331" t="s">
        <v>634</v>
      </c>
      <c r="J95" s="331" t="s">
        <v>247</v>
      </c>
      <c r="K95" s="334" t="s">
        <v>635</v>
      </c>
      <c r="L95" s="326">
        <v>11.502</v>
      </c>
      <c r="M95" s="326">
        <v>72</v>
      </c>
      <c r="N95" s="335" t="s">
        <v>636</v>
      </c>
      <c r="O95" s="331" t="s">
        <v>637</v>
      </c>
      <c r="P95" s="331" t="s">
        <v>603</v>
      </c>
      <c r="Q95" s="352">
        <v>18735517878</v>
      </c>
      <c r="R95" s="336">
        <v>10</v>
      </c>
      <c r="S95" s="336">
        <v>37.4</v>
      </c>
      <c r="T95" s="336" t="s">
        <v>250</v>
      </c>
      <c r="U95" s="47" t="s">
        <v>2776</v>
      </c>
      <c r="V95" s="47" t="s">
        <v>2777</v>
      </c>
      <c r="W95" s="47" t="s">
        <v>1391</v>
      </c>
      <c r="X95" s="350">
        <v>13835538828</v>
      </c>
    </row>
    <row r="96" spans="1:24">
      <c r="A96" s="326"/>
      <c r="B96" s="326"/>
      <c r="C96" s="326"/>
      <c r="D96" s="329"/>
      <c r="E96" s="330"/>
      <c r="F96" s="330"/>
      <c r="G96" s="330"/>
      <c r="H96" s="330"/>
      <c r="I96" s="202"/>
      <c r="J96" s="202"/>
      <c r="K96" s="334"/>
      <c r="L96" s="326"/>
      <c r="M96" s="326"/>
      <c r="N96" s="336"/>
      <c r="O96" s="336"/>
      <c r="P96" s="336"/>
      <c r="Q96" s="352"/>
      <c r="R96" s="336"/>
      <c r="S96" s="336"/>
      <c r="T96" s="336"/>
      <c r="U96" s="47" t="s">
        <v>2778</v>
      </c>
      <c r="V96" s="47" t="s">
        <v>2779</v>
      </c>
      <c r="W96" s="47" t="s">
        <v>1391</v>
      </c>
      <c r="X96" s="350">
        <v>13593295312</v>
      </c>
    </row>
    <row r="97" spans="1:24">
      <c r="A97" s="326"/>
      <c r="B97" s="326"/>
      <c r="C97" s="326"/>
      <c r="D97" s="329"/>
      <c r="E97" s="330"/>
      <c r="F97" s="330"/>
      <c r="G97" s="330"/>
      <c r="H97" s="330"/>
      <c r="I97" s="202"/>
      <c r="J97" s="202"/>
      <c r="K97" s="334"/>
      <c r="L97" s="326"/>
      <c r="M97" s="326"/>
      <c r="N97" s="336"/>
      <c r="O97" s="336"/>
      <c r="P97" s="336"/>
      <c r="Q97" s="352"/>
      <c r="R97" s="336"/>
      <c r="S97" s="336"/>
      <c r="T97" s="336"/>
      <c r="U97" s="47" t="s">
        <v>2780</v>
      </c>
      <c r="V97" s="47" t="s">
        <v>2781</v>
      </c>
      <c r="W97" s="47" t="s">
        <v>1391</v>
      </c>
      <c r="X97" s="350">
        <v>13994605925</v>
      </c>
    </row>
    <row r="98" ht="23.25" spans="1:24">
      <c r="A98" s="326"/>
      <c r="B98" s="326"/>
      <c r="C98" s="326"/>
      <c r="D98" s="329"/>
      <c r="E98" s="330"/>
      <c r="F98" s="330"/>
      <c r="G98" s="330"/>
      <c r="H98" s="330"/>
      <c r="I98" s="202"/>
      <c r="J98" s="202"/>
      <c r="K98" s="334"/>
      <c r="L98" s="326"/>
      <c r="M98" s="326"/>
      <c r="N98" s="331" t="s">
        <v>601</v>
      </c>
      <c r="O98" s="331" t="s">
        <v>602</v>
      </c>
      <c r="P98" s="331" t="s">
        <v>603</v>
      </c>
      <c r="Q98" s="352">
        <v>18535508499</v>
      </c>
      <c r="R98" s="326">
        <v>0</v>
      </c>
      <c r="S98" s="326">
        <v>9.9</v>
      </c>
      <c r="T98" s="326"/>
      <c r="U98" s="47" t="s">
        <v>2782</v>
      </c>
      <c r="V98" s="47" t="s">
        <v>2783</v>
      </c>
      <c r="W98" s="47" t="s">
        <v>2784</v>
      </c>
      <c r="X98" s="350">
        <v>15635596998</v>
      </c>
    </row>
    <row r="99" spans="1:24">
      <c r="A99" s="326"/>
      <c r="B99" s="326"/>
      <c r="C99" s="326"/>
      <c r="D99" s="329"/>
      <c r="E99" s="330"/>
      <c r="F99" s="330"/>
      <c r="G99" s="330"/>
      <c r="H99" s="330"/>
      <c r="I99" s="202"/>
      <c r="J99" s="202"/>
      <c r="K99" s="334"/>
      <c r="L99" s="326"/>
      <c r="M99" s="326"/>
      <c r="N99" s="202"/>
      <c r="O99" s="202"/>
      <c r="P99" s="202"/>
      <c r="Q99" s="352"/>
      <c r="R99" s="326"/>
      <c r="S99" s="326"/>
      <c r="T99" s="326"/>
      <c r="U99" s="47" t="s">
        <v>2660</v>
      </c>
      <c r="V99" s="47" t="s">
        <v>2661</v>
      </c>
      <c r="W99" s="47" t="s">
        <v>1391</v>
      </c>
      <c r="X99" s="350">
        <v>13903558214</v>
      </c>
    </row>
    <row r="100" spans="1:24">
      <c r="A100" s="326"/>
      <c r="B100" s="326"/>
      <c r="C100" s="326"/>
      <c r="D100" s="329"/>
      <c r="E100" s="330"/>
      <c r="F100" s="330"/>
      <c r="G100" s="330"/>
      <c r="H100" s="330"/>
      <c r="I100" s="202"/>
      <c r="J100" s="202"/>
      <c r="K100" s="334"/>
      <c r="L100" s="326"/>
      <c r="M100" s="326"/>
      <c r="N100" s="202"/>
      <c r="O100" s="202"/>
      <c r="P100" s="202"/>
      <c r="Q100" s="352"/>
      <c r="R100" s="326"/>
      <c r="S100" s="326"/>
      <c r="T100" s="326"/>
      <c r="U100" s="47" t="s">
        <v>2785</v>
      </c>
      <c r="V100" s="47" t="s">
        <v>2786</v>
      </c>
      <c r="W100" s="47" t="s">
        <v>1391</v>
      </c>
      <c r="X100" s="350">
        <v>13593256090</v>
      </c>
    </row>
    <row r="101" ht="14.25" spans="1:24">
      <c r="A101" s="354"/>
      <c r="B101" s="354"/>
      <c r="C101" s="354"/>
      <c r="D101" s="355"/>
      <c r="E101" s="356"/>
      <c r="F101" s="356"/>
      <c r="G101" s="356"/>
      <c r="H101" s="356"/>
      <c r="I101" s="359"/>
      <c r="J101" s="359"/>
      <c r="K101" s="360"/>
      <c r="L101" s="354"/>
      <c r="M101" s="354"/>
      <c r="N101" s="361"/>
      <c r="O101" s="359"/>
      <c r="P101" s="359"/>
      <c r="Q101" s="362"/>
      <c r="R101" s="354"/>
      <c r="S101" s="354"/>
      <c r="T101" s="354"/>
      <c r="U101" s="363" t="s">
        <v>2658</v>
      </c>
      <c r="V101" s="363" t="s">
        <v>2659</v>
      </c>
      <c r="W101" s="363" t="s">
        <v>1391</v>
      </c>
      <c r="X101" s="364">
        <v>13453578912</v>
      </c>
    </row>
    <row r="102" spans="1:24">
      <c r="A102" s="339"/>
      <c r="B102" s="339"/>
      <c r="C102" s="339"/>
      <c r="D102" s="339"/>
      <c r="E102" s="357"/>
      <c r="F102" s="357"/>
      <c r="G102" s="357"/>
      <c r="H102" s="357"/>
      <c r="I102" s="339">
        <v>8</v>
      </c>
      <c r="J102" s="339">
        <v>10</v>
      </c>
      <c r="K102" s="339">
        <v>9</v>
      </c>
      <c r="L102" s="339"/>
      <c r="M102" s="339"/>
      <c r="N102" s="339"/>
      <c r="O102" s="339"/>
      <c r="P102" s="339"/>
      <c r="Q102" s="339"/>
      <c r="R102" s="339"/>
      <c r="S102" s="339"/>
      <c r="T102" s="339"/>
      <c r="U102" s="339"/>
      <c r="V102" s="339"/>
      <c r="W102" s="339"/>
      <c r="X102" s="339"/>
    </row>
    <row r="103" spans="5:8">
      <c r="E103" s="358"/>
      <c r="F103" s="358"/>
      <c r="G103" s="358"/>
      <c r="H103" s="358"/>
    </row>
  </sheetData>
  <autoFilter xmlns:etc="http://www.wps.cn/officeDocument/2017/etCustomData" ref="O1:O101" etc:filterBottomFollowUsedRange="0">
    <extLst/>
  </autoFilter>
  <mergeCells count="203">
    <mergeCell ref="C3:D3"/>
    <mergeCell ref="E3:H3"/>
    <mergeCell ref="I3:M3"/>
    <mergeCell ref="N3:S3"/>
    <mergeCell ref="U3:X3"/>
    <mergeCell ref="E102:H102"/>
    <mergeCell ref="A3:A4"/>
    <mergeCell ref="A6:A28"/>
    <mergeCell ref="A29:A30"/>
    <mergeCell ref="A31:A32"/>
    <mergeCell ref="A33:A53"/>
    <mergeCell ref="A54:A65"/>
    <mergeCell ref="A66:A70"/>
    <mergeCell ref="A71:A80"/>
    <mergeCell ref="A81:A89"/>
    <mergeCell ref="A90:A94"/>
    <mergeCell ref="A95:A101"/>
    <mergeCell ref="B3:B4"/>
    <mergeCell ref="B6:B28"/>
    <mergeCell ref="B29:B30"/>
    <mergeCell ref="B31:B32"/>
    <mergeCell ref="B33:B53"/>
    <mergeCell ref="B54:B65"/>
    <mergeCell ref="B66:B70"/>
    <mergeCell ref="B71:B80"/>
    <mergeCell ref="B81:B89"/>
    <mergeCell ref="B90:B94"/>
    <mergeCell ref="B95:B101"/>
    <mergeCell ref="C6:C28"/>
    <mergeCell ref="C29:C30"/>
    <mergeCell ref="D6:D28"/>
    <mergeCell ref="D29:D30"/>
    <mergeCell ref="E6:E28"/>
    <mergeCell ref="E29:E30"/>
    <mergeCell ref="E31:E32"/>
    <mergeCell ref="F6:F28"/>
    <mergeCell ref="F29:F30"/>
    <mergeCell ref="F31:F32"/>
    <mergeCell ref="G6:G28"/>
    <mergeCell ref="G29:G30"/>
    <mergeCell ref="G31:G32"/>
    <mergeCell ref="H6:H28"/>
    <mergeCell ref="H29:H30"/>
    <mergeCell ref="H31:H32"/>
    <mergeCell ref="I6:I28"/>
    <mergeCell ref="I29:I30"/>
    <mergeCell ref="I31:I32"/>
    <mergeCell ref="I33:I53"/>
    <mergeCell ref="I54:I65"/>
    <mergeCell ref="I66:I70"/>
    <mergeCell ref="I71:I80"/>
    <mergeCell ref="I81:I89"/>
    <mergeCell ref="I90:I94"/>
    <mergeCell ref="I95:I101"/>
    <mergeCell ref="J6:J28"/>
    <mergeCell ref="J29:J30"/>
    <mergeCell ref="J31:J32"/>
    <mergeCell ref="J33:J53"/>
    <mergeCell ref="J54:J65"/>
    <mergeCell ref="J66:J70"/>
    <mergeCell ref="J71:J80"/>
    <mergeCell ref="J81:J89"/>
    <mergeCell ref="J90:J94"/>
    <mergeCell ref="J95:J101"/>
    <mergeCell ref="K6:K28"/>
    <mergeCell ref="K29:K30"/>
    <mergeCell ref="K31:K32"/>
    <mergeCell ref="K33:K53"/>
    <mergeCell ref="K54:K65"/>
    <mergeCell ref="K66:K70"/>
    <mergeCell ref="K71:K80"/>
    <mergeCell ref="K81:K89"/>
    <mergeCell ref="K90:K94"/>
    <mergeCell ref="K95:K101"/>
    <mergeCell ref="L6:L28"/>
    <mergeCell ref="L29:L30"/>
    <mergeCell ref="L31:L32"/>
    <mergeCell ref="L33:L53"/>
    <mergeCell ref="L54:L65"/>
    <mergeCell ref="L66:L70"/>
    <mergeCell ref="L71:L80"/>
    <mergeCell ref="L81:L89"/>
    <mergeCell ref="L90:L94"/>
    <mergeCell ref="L95:L101"/>
    <mergeCell ref="M6:M28"/>
    <mergeCell ref="M29:M30"/>
    <mergeCell ref="M31:M32"/>
    <mergeCell ref="M33:M53"/>
    <mergeCell ref="M54:M65"/>
    <mergeCell ref="M66:M70"/>
    <mergeCell ref="M71:M80"/>
    <mergeCell ref="M81:M89"/>
    <mergeCell ref="M90:M94"/>
    <mergeCell ref="M95:M101"/>
    <mergeCell ref="N6:N20"/>
    <mergeCell ref="N21:N24"/>
    <mergeCell ref="N25:N28"/>
    <mergeCell ref="N29:N30"/>
    <mergeCell ref="N31:N32"/>
    <mergeCell ref="N33:N38"/>
    <mergeCell ref="N39:N48"/>
    <mergeCell ref="N49:N53"/>
    <mergeCell ref="N54:N65"/>
    <mergeCell ref="N66:N70"/>
    <mergeCell ref="N71:N80"/>
    <mergeCell ref="N81:N89"/>
    <mergeCell ref="N90:N94"/>
    <mergeCell ref="N95:N97"/>
    <mergeCell ref="N98:N101"/>
    <mergeCell ref="O6:O20"/>
    <mergeCell ref="O21:O24"/>
    <mergeCell ref="O25:O28"/>
    <mergeCell ref="O29:O30"/>
    <mergeCell ref="O31:O32"/>
    <mergeCell ref="O33:O38"/>
    <mergeCell ref="O39:O48"/>
    <mergeCell ref="O49:O53"/>
    <mergeCell ref="O54:O65"/>
    <mergeCell ref="O66:O70"/>
    <mergeCell ref="O71:O80"/>
    <mergeCell ref="O81:O89"/>
    <mergeCell ref="O90:O94"/>
    <mergeCell ref="O95:O97"/>
    <mergeCell ref="O98:O101"/>
    <mergeCell ref="P6:P20"/>
    <mergeCell ref="P21:P24"/>
    <mergeCell ref="P25:P28"/>
    <mergeCell ref="P29:P30"/>
    <mergeCell ref="P31:P32"/>
    <mergeCell ref="P33:P38"/>
    <mergeCell ref="P39:P48"/>
    <mergeCell ref="P49:P53"/>
    <mergeCell ref="P54:P65"/>
    <mergeCell ref="P66:P70"/>
    <mergeCell ref="P71:P80"/>
    <mergeCell ref="P81:P89"/>
    <mergeCell ref="P90:P94"/>
    <mergeCell ref="P95:P97"/>
    <mergeCell ref="P98:P101"/>
    <mergeCell ref="Q6:Q20"/>
    <mergeCell ref="Q21:Q24"/>
    <mergeCell ref="Q25:Q28"/>
    <mergeCell ref="Q29:Q30"/>
    <mergeCell ref="Q31:Q32"/>
    <mergeCell ref="Q33:Q38"/>
    <mergeCell ref="Q39:Q48"/>
    <mergeCell ref="Q49:Q53"/>
    <mergeCell ref="Q54:Q65"/>
    <mergeCell ref="Q66:Q70"/>
    <mergeCell ref="Q71:Q80"/>
    <mergeCell ref="Q81:Q89"/>
    <mergeCell ref="Q90:Q94"/>
    <mergeCell ref="Q95:Q97"/>
    <mergeCell ref="Q98:Q101"/>
    <mergeCell ref="R6:R20"/>
    <mergeCell ref="R21:R24"/>
    <mergeCell ref="R25:R28"/>
    <mergeCell ref="R29:R30"/>
    <mergeCell ref="R31:R32"/>
    <mergeCell ref="R33:R38"/>
    <mergeCell ref="R39:R48"/>
    <mergeCell ref="R49:R53"/>
    <mergeCell ref="R54:R65"/>
    <mergeCell ref="R66:R70"/>
    <mergeCell ref="R71:R80"/>
    <mergeCell ref="R81:R89"/>
    <mergeCell ref="R90:R94"/>
    <mergeCell ref="R95:R97"/>
    <mergeCell ref="R98:R101"/>
    <mergeCell ref="S6:S20"/>
    <mergeCell ref="S21:S24"/>
    <mergeCell ref="S25:S28"/>
    <mergeCell ref="S29:S30"/>
    <mergeCell ref="S31:S32"/>
    <mergeCell ref="S33:S38"/>
    <mergeCell ref="S39:S48"/>
    <mergeCell ref="S49:S53"/>
    <mergeCell ref="S54:S65"/>
    <mergeCell ref="S66:S70"/>
    <mergeCell ref="S71:S80"/>
    <mergeCell ref="S81:S89"/>
    <mergeCell ref="S90:S94"/>
    <mergeCell ref="S95:S97"/>
    <mergeCell ref="S98:S101"/>
    <mergeCell ref="T3:T4"/>
    <mergeCell ref="T6:T20"/>
    <mergeCell ref="T21:T24"/>
    <mergeCell ref="T25:T28"/>
    <mergeCell ref="T29:T30"/>
    <mergeCell ref="T31:T32"/>
    <mergeCell ref="T33:T38"/>
    <mergeCell ref="T39:T48"/>
    <mergeCell ref="T49:T53"/>
    <mergeCell ref="T54:T65"/>
    <mergeCell ref="T66:T70"/>
    <mergeCell ref="T71:T80"/>
    <mergeCell ref="T81:T89"/>
    <mergeCell ref="T90:T94"/>
    <mergeCell ref="T95:T97"/>
    <mergeCell ref="T98:T101"/>
    <mergeCell ref="A1:T2"/>
    <mergeCell ref="C31:D101"/>
    <mergeCell ref="E33:H101"/>
  </mergeCells>
  <pageMargins left="0.699305555555556" right="0.699305555555556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2"/>
  <sheetViews>
    <sheetView tabSelected="1" topLeftCell="A38" workbookViewId="0">
      <selection activeCell="P18" sqref="P18"/>
    </sheetView>
  </sheetViews>
  <sheetFormatPr defaultColWidth="9" defaultRowHeight="13.5"/>
  <cols>
    <col min="1" max="1" width="4.375" customWidth="1"/>
    <col min="3" max="3" width="6.625" customWidth="1"/>
    <col min="4" max="4" width="6.25" customWidth="1"/>
    <col min="5" max="5" width="6.125" customWidth="1"/>
    <col min="6" max="6" width="7.5" customWidth="1"/>
    <col min="8" max="8" width="5.125" customWidth="1"/>
    <col min="9" max="9" width="6.75" customWidth="1"/>
    <col min="10" max="10" width="5" customWidth="1"/>
    <col min="11" max="11" width="10.625" customWidth="1"/>
    <col min="12" max="12" width="14.125" customWidth="1"/>
    <col min="13" max="13" width="12" customWidth="1"/>
    <col min="15" max="15" width="7.75" customWidth="1"/>
  </cols>
  <sheetData>
    <row r="1" spans="1:16">
      <c r="A1" s="280" t="s">
        <v>2787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</row>
    <row r="2" ht="14.25" spans="1:16">
      <c r="A2" s="282"/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</row>
    <row r="3" ht="14.25" customHeight="1" spans="1:16">
      <c r="A3" s="2" t="s">
        <v>1049</v>
      </c>
      <c r="B3" s="3" t="s">
        <v>1050</v>
      </c>
      <c r="C3" s="3" t="s">
        <v>1051</v>
      </c>
      <c r="D3" s="3"/>
      <c r="E3" s="3" t="s">
        <v>1052</v>
      </c>
      <c r="F3" s="3"/>
      <c r="G3" s="3"/>
      <c r="H3" s="3"/>
      <c r="I3" s="307" t="s">
        <v>416</v>
      </c>
      <c r="J3" s="3"/>
      <c r="K3" s="3"/>
      <c r="L3" s="3"/>
      <c r="M3" s="3"/>
      <c r="N3" s="4" t="s">
        <v>2788</v>
      </c>
      <c r="O3" s="3"/>
      <c r="P3" s="3"/>
    </row>
    <row r="4" ht="14.25" customHeight="1" spans="1:16">
      <c r="A4" s="82"/>
      <c r="B4" s="84"/>
      <c r="C4" s="84" t="s">
        <v>843</v>
      </c>
      <c r="D4" s="84" t="s">
        <v>844</v>
      </c>
      <c r="E4" s="84" t="s">
        <v>843</v>
      </c>
      <c r="F4" s="84" t="s">
        <v>844</v>
      </c>
      <c r="G4" s="85" t="s">
        <v>1055</v>
      </c>
      <c r="H4" s="85" t="s">
        <v>1056</v>
      </c>
      <c r="I4" s="84" t="s">
        <v>843</v>
      </c>
      <c r="J4" s="84" t="s">
        <v>844</v>
      </c>
      <c r="K4" s="84" t="s">
        <v>1057</v>
      </c>
      <c r="L4" s="84" t="s">
        <v>1055</v>
      </c>
      <c r="M4" s="84" t="s">
        <v>1056</v>
      </c>
      <c r="N4" s="84" t="s">
        <v>1058</v>
      </c>
      <c r="O4" s="84" t="s">
        <v>843</v>
      </c>
      <c r="P4" s="84" t="s">
        <v>844</v>
      </c>
    </row>
    <row r="5" s="278" customFormat="1" ht="12" hidden="1" customHeight="1" spans="1:16">
      <c r="A5" s="283">
        <v>1</v>
      </c>
      <c r="B5" s="284" t="s">
        <v>2426</v>
      </c>
      <c r="C5" s="285" t="s">
        <v>1249</v>
      </c>
      <c r="D5" s="284" t="s">
        <v>849</v>
      </c>
      <c r="E5" s="284" t="s">
        <v>233</v>
      </c>
      <c r="F5" s="286" t="s">
        <v>234</v>
      </c>
      <c r="G5" s="287">
        <v>58.34</v>
      </c>
      <c r="H5" s="287">
        <v>2098</v>
      </c>
      <c r="I5" s="232" t="s">
        <v>2789</v>
      </c>
      <c r="J5" s="232" t="s">
        <v>2790</v>
      </c>
      <c r="K5" s="243" t="s">
        <v>2791</v>
      </c>
      <c r="L5" s="263">
        <v>32.9</v>
      </c>
      <c r="M5" s="263">
        <v>1525.9</v>
      </c>
      <c r="N5" s="229" t="s">
        <v>255</v>
      </c>
      <c r="O5" s="229" t="s">
        <v>257</v>
      </c>
      <c r="P5" s="229" t="s">
        <v>139</v>
      </c>
    </row>
    <row r="6" s="278" customFormat="1" ht="9" hidden="1" customHeight="1" spans="1:16">
      <c r="A6" s="288"/>
      <c r="B6" s="289"/>
      <c r="C6" s="290"/>
      <c r="D6" s="289"/>
      <c r="E6" s="289"/>
      <c r="F6" s="291"/>
      <c r="G6" s="289"/>
      <c r="H6" s="289"/>
      <c r="I6" s="226"/>
      <c r="J6" s="226"/>
      <c r="K6" s="265"/>
      <c r="L6" s="265"/>
      <c r="M6" s="265"/>
      <c r="N6" s="226"/>
      <c r="O6" s="226"/>
      <c r="P6" s="226"/>
    </row>
    <row r="7" s="278" customFormat="1" ht="15" customHeight="1" spans="1:16">
      <c r="A7" s="288"/>
      <c r="B7" s="289"/>
      <c r="C7" s="290"/>
      <c r="D7" s="289"/>
      <c r="E7" s="289"/>
      <c r="F7" s="291"/>
      <c r="G7" s="289"/>
      <c r="H7" s="289"/>
      <c r="I7" s="226"/>
      <c r="J7" s="226"/>
      <c r="K7" s="265"/>
      <c r="L7" s="265"/>
      <c r="M7" s="265"/>
      <c r="N7" s="226"/>
      <c r="O7" s="226"/>
      <c r="P7" s="226"/>
    </row>
    <row r="8" s="278" customFormat="1" ht="14.25" hidden="1" customHeight="1" spans="1:16">
      <c r="A8" s="288"/>
      <c r="B8" s="289"/>
      <c r="C8" s="290"/>
      <c r="D8" s="289"/>
      <c r="E8" s="289"/>
      <c r="F8" s="291"/>
      <c r="G8" s="289"/>
      <c r="H8" s="289"/>
      <c r="I8" s="226"/>
      <c r="J8" s="226"/>
      <c r="K8" s="265"/>
      <c r="L8" s="265"/>
      <c r="M8" s="265"/>
      <c r="N8" s="226"/>
      <c r="O8" s="226"/>
      <c r="P8" s="226"/>
    </row>
    <row r="9" s="278" customFormat="1" ht="14.25" hidden="1" customHeight="1" spans="1:16">
      <c r="A9" s="288"/>
      <c r="B9" s="289"/>
      <c r="C9" s="290"/>
      <c r="D9" s="289"/>
      <c r="E9" s="289"/>
      <c r="F9" s="291"/>
      <c r="G9" s="289"/>
      <c r="H9" s="289"/>
      <c r="I9" s="226"/>
      <c r="J9" s="226"/>
      <c r="K9" s="265"/>
      <c r="L9" s="265"/>
      <c r="M9" s="265"/>
      <c r="N9" s="226"/>
      <c r="O9" s="23"/>
      <c r="P9" s="23"/>
    </row>
    <row r="10" s="278" customFormat="1" ht="2" customHeight="1" spans="1:16">
      <c r="A10" s="288"/>
      <c r="B10" s="289"/>
      <c r="C10" s="290"/>
      <c r="D10" s="289"/>
      <c r="E10" s="289"/>
      <c r="F10" s="291"/>
      <c r="G10" s="289"/>
      <c r="H10" s="289"/>
      <c r="I10" s="226"/>
      <c r="J10" s="226"/>
      <c r="K10" s="265"/>
      <c r="L10" s="265"/>
      <c r="M10" s="265"/>
      <c r="N10" s="226"/>
      <c r="O10" s="308"/>
      <c r="P10" s="308" t="s">
        <v>240</v>
      </c>
    </row>
    <row r="11" s="278" customFormat="1" ht="9" customHeight="1" spans="1:16">
      <c r="A11" s="288"/>
      <c r="B11" s="289"/>
      <c r="C11" s="290"/>
      <c r="D11" s="289"/>
      <c r="E11" s="289"/>
      <c r="F11" s="291"/>
      <c r="G11" s="289"/>
      <c r="H11" s="289"/>
      <c r="I11" s="226"/>
      <c r="J11" s="226"/>
      <c r="K11" s="265"/>
      <c r="L11" s="265"/>
      <c r="M11" s="265"/>
      <c r="N11" s="226"/>
      <c r="O11" s="123"/>
      <c r="P11" s="123"/>
    </row>
    <row r="12" s="278" customFormat="1" ht="14.25" hidden="1" customHeight="1" spans="1:16">
      <c r="A12" s="288"/>
      <c r="B12" s="289"/>
      <c r="C12" s="290"/>
      <c r="D12" s="289"/>
      <c r="E12" s="289"/>
      <c r="F12" s="291"/>
      <c r="G12" s="289"/>
      <c r="H12" s="289"/>
      <c r="I12" s="226"/>
      <c r="J12" s="226"/>
      <c r="K12" s="265"/>
      <c r="L12" s="265"/>
      <c r="M12" s="265"/>
      <c r="N12" s="226"/>
      <c r="O12" s="123"/>
      <c r="P12" s="123"/>
    </row>
    <row r="13" s="278" customFormat="1" ht="14.25" customHeight="1" spans="1:16">
      <c r="A13" s="288"/>
      <c r="B13" s="289"/>
      <c r="C13" s="290"/>
      <c r="D13" s="289"/>
      <c r="E13" s="289"/>
      <c r="F13" s="291"/>
      <c r="G13" s="289"/>
      <c r="H13" s="289"/>
      <c r="I13" s="226"/>
      <c r="J13" s="226"/>
      <c r="K13" s="265"/>
      <c r="L13" s="265"/>
      <c r="M13" s="265"/>
      <c r="N13" s="23"/>
      <c r="O13" s="120"/>
      <c r="P13" s="120"/>
    </row>
    <row r="14" s="278" customFormat="1" ht="14.25" customHeight="1" spans="1:16">
      <c r="A14" s="288"/>
      <c r="B14" s="289"/>
      <c r="C14" s="290"/>
      <c r="D14" s="289"/>
      <c r="E14" s="289"/>
      <c r="F14" s="291"/>
      <c r="G14" s="289"/>
      <c r="H14" s="289"/>
      <c r="I14" s="226"/>
      <c r="J14" s="226"/>
      <c r="K14" s="265"/>
      <c r="L14" s="265"/>
      <c r="M14" s="265"/>
      <c r="N14" s="229" t="s">
        <v>2792</v>
      </c>
      <c r="O14" s="229" t="s">
        <v>2793</v>
      </c>
      <c r="P14" s="229" t="s">
        <v>139</v>
      </c>
    </row>
    <row r="15" s="278" customFormat="1" ht="14.25" customHeight="1" spans="1:19">
      <c r="A15" s="288"/>
      <c r="B15" s="289"/>
      <c r="C15" s="290"/>
      <c r="D15" s="289"/>
      <c r="E15" s="289"/>
      <c r="F15" s="291"/>
      <c r="G15" s="289"/>
      <c r="H15" s="289"/>
      <c r="I15" s="226"/>
      <c r="J15" s="226"/>
      <c r="K15" s="265"/>
      <c r="L15" s="265"/>
      <c r="M15" s="265"/>
      <c r="N15" s="226"/>
      <c r="O15" s="23"/>
      <c r="P15" s="23"/>
      <c r="S15" s="311"/>
    </row>
    <row r="16" s="278" customFormat="1" ht="14.25" customHeight="1" spans="1:16">
      <c r="A16" s="288"/>
      <c r="B16" s="289"/>
      <c r="C16" s="290"/>
      <c r="D16" s="289"/>
      <c r="E16" s="289"/>
      <c r="F16" s="291"/>
      <c r="G16" s="289"/>
      <c r="H16" s="289"/>
      <c r="I16" s="226"/>
      <c r="J16" s="226"/>
      <c r="K16" s="265"/>
      <c r="L16" s="265"/>
      <c r="M16" s="265"/>
      <c r="N16" s="226"/>
      <c r="O16" s="308" t="s">
        <v>685</v>
      </c>
      <c r="P16" s="308" t="s">
        <v>244</v>
      </c>
    </row>
    <row r="17" s="278" customFormat="1" ht="14.25" customHeight="1" spans="1:16">
      <c r="A17" s="288"/>
      <c r="B17" s="289"/>
      <c r="C17" s="290"/>
      <c r="D17" s="289"/>
      <c r="E17" s="289"/>
      <c r="F17" s="291"/>
      <c r="G17" s="289"/>
      <c r="H17" s="289"/>
      <c r="I17" s="226"/>
      <c r="J17" s="226"/>
      <c r="K17" s="265"/>
      <c r="L17" s="265"/>
      <c r="M17" s="265"/>
      <c r="N17" s="23"/>
      <c r="O17" s="120"/>
      <c r="P17" s="120"/>
    </row>
    <row r="18" s="278" customFormat="1" ht="21" customHeight="1" spans="1:16">
      <c r="A18" s="288"/>
      <c r="B18" s="289"/>
      <c r="C18" s="290"/>
      <c r="D18" s="289"/>
      <c r="E18" s="289"/>
      <c r="F18" s="291"/>
      <c r="G18" s="289"/>
      <c r="H18" s="289"/>
      <c r="I18" s="226"/>
      <c r="J18" s="226"/>
      <c r="K18" s="265"/>
      <c r="L18" s="265"/>
      <c r="M18" s="265"/>
      <c r="N18" s="30" t="s">
        <v>2794</v>
      </c>
      <c r="O18" s="30" t="s">
        <v>2795</v>
      </c>
      <c r="P18" s="30" t="s">
        <v>139</v>
      </c>
    </row>
    <row r="19" s="278" customFormat="1" ht="21" customHeight="1" spans="1:16">
      <c r="A19" s="288"/>
      <c r="B19" s="289"/>
      <c r="C19" s="290"/>
      <c r="D19" s="289"/>
      <c r="E19" s="289"/>
      <c r="F19" s="291"/>
      <c r="G19" s="289"/>
      <c r="H19" s="289"/>
      <c r="I19" s="226"/>
      <c r="J19" s="226"/>
      <c r="K19" s="265"/>
      <c r="L19" s="265"/>
      <c r="M19" s="265"/>
      <c r="N19" s="28"/>
      <c r="O19" s="309" t="s">
        <v>2796</v>
      </c>
      <c r="P19" s="309" t="s">
        <v>244</v>
      </c>
    </row>
    <row r="20" s="278" customFormat="1" ht="14.25" customHeight="1" spans="1:16">
      <c r="A20" s="288"/>
      <c r="B20" s="289"/>
      <c r="C20" s="290"/>
      <c r="D20" s="289"/>
      <c r="E20" s="289"/>
      <c r="F20" s="291"/>
      <c r="G20" s="289"/>
      <c r="H20" s="289"/>
      <c r="I20" s="226"/>
      <c r="J20" s="226"/>
      <c r="K20" s="265"/>
      <c r="L20" s="265"/>
      <c r="M20" s="265"/>
      <c r="N20" s="229" t="s">
        <v>2797</v>
      </c>
      <c r="O20" s="229" t="s">
        <v>2798</v>
      </c>
      <c r="P20" s="229" t="s">
        <v>139</v>
      </c>
    </row>
    <row r="21" s="278" customFormat="1" ht="14.25" hidden="1" customHeight="1" spans="1:16">
      <c r="A21" s="288"/>
      <c r="B21" s="289"/>
      <c r="C21" s="290"/>
      <c r="D21" s="289"/>
      <c r="E21" s="289"/>
      <c r="F21" s="291"/>
      <c r="G21" s="289"/>
      <c r="H21" s="289"/>
      <c r="I21" s="226"/>
      <c r="J21" s="226"/>
      <c r="K21" s="265"/>
      <c r="L21" s="265"/>
      <c r="M21" s="265"/>
      <c r="N21" s="226"/>
      <c r="O21" s="226"/>
      <c r="P21" s="226"/>
    </row>
    <row r="22" s="278" customFormat="1" ht="14.25" customHeight="1" spans="1:16">
      <c r="A22" s="288"/>
      <c r="B22" s="289"/>
      <c r="C22" s="290"/>
      <c r="D22" s="289"/>
      <c r="E22" s="289"/>
      <c r="F22" s="291"/>
      <c r="G22" s="289"/>
      <c r="H22" s="289"/>
      <c r="I22" s="226"/>
      <c r="J22" s="226"/>
      <c r="K22" s="265"/>
      <c r="L22" s="265"/>
      <c r="M22" s="265"/>
      <c r="N22" s="226"/>
      <c r="O22" s="23"/>
      <c r="P22" s="23"/>
    </row>
    <row r="23" s="278" customFormat="1" ht="14.25" customHeight="1" spans="1:16">
      <c r="A23" s="288"/>
      <c r="B23" s="289"/>
      <c r="C23" s="290"/>
      <c r="D23" s="289"/>
      <c r="E23" s="289"/>
      <c r="F23" s="291"/>
      <c r="G23" s="289"/>
      <c r="H23" s="289"/>
      <c r="I23" s="226"/>
      <c r="J23" s="226"/>
      <c r="K23" s="265"/>
      <c r="L23" s="265"/>
      <c r="M23" s="265"/>
      <c r="N23" s="226"/>
      <c r="O23" s="308" t="s">
        <v>2799</v>
      </c>
      <c r="P23" s="308" t="s">
        <v>240</v>
      </c>
    </row>
    <row r="24" s="278" customFormat="1" ht="14.25" customHeight="1" spans="1:16">
      <c r="A24" s="288"/>
      <c r="B24" s="289"/>
      <c r="C24" s="290"/>
      <c r="D24" s="289"/>
      <c r="E24" s="289"/>
      <c r="F24" s="291"/>
      <c r="G24" s="289"/>
      <c r="H24" s="289"/>
      <c r="I24" s="226"/>
      <c r="J24" s="226"/>
      <c r="K24" s="265"/>
      <c r="L24" s="265"/>
      <c r="M24" s="265"/>
      <c r="N24" s="226"/>
      <c r="O24" s="123"/>
      <c r="P24" s="123"/>
    </row>
    <row r="25" s="278" customFormat="1" ht="14.25" hidden="1" customHeight="1" spans="1:16">
      <c r="A25" s="292"/>
      <c r="B25" s="293"/>
      <c r="C25" s="294"/>
      <c r="D25" s="293"/>
      <c r="E25" s="293"/>
      <c r="F25" s="295"/>
      <c r="G25" s="293"/>
      <c r="H25" s="293"/>
      <c r="I25" s="226"/>
      <c r="J25" s="226"/>
      <c r="K25" s="265"/>
      <c r="L25" s="66"/>
      <c r="M25" s="66"/>
      <c r="N25" s="23"/>
      <c r="O25" s="120"/>
      <c r="P25" s="120"/>
    </row>
    <row r="26" s="278" customFormat="1" ht="11" customHeight="1" spans="1:16">
      <c r="A26" s="283">
        <v>2</v>
      </c>
      <c r="B26" s="284" t="s">
        <v>232</v>
      </c>
      <c r="C26" s="296"/>
      <c r="D26" s="297"/>
      <c r="E26" s="284" t="s">
        <v>233</v>
      </c>
      <c r="F26" s="286" t="s">
        <v>234</v>
      </c>
      <c r="G26" s="287">
        <v>55</v>
      </c>
      <c r="H26" s="287">
        <v>698</v>
      </c>
      <c r="I26" s="229" t="s">
        <v>2800</v>
      </c>
      <c r="J26" s="229" t="s">
        <v>247</v>
      </c>
      <c r="K26" s="263">
        <v>13903450696</v>
      </c>
      <c r="L26" s="263">
        <v>42.1</v>
      </c>
      <c r="M26" s="263">
        <v>425.1</v>
      </c>
      <c r="N26" s="229" t="s">
        <v>248</v>
      </c>
      <c r="O26" s="308" t="s">
        <v>249</v>
      </c>
      <c r="P26" s="308" t="s">
        <v>139</v>
      </c>
    </row>
    <row r="27" s="278" customFormat="1" ht="5" hidden="1" customHeight="1" spans="1:16">
      <c r="A27" s="288"/>
      <c r="B27" s="289"/>
      <c r="C27" s="298"/>
      <c r="D27" s="299"/>
      <c r="E27" s="289"/>
      <c r="F27" s="291"/>
      <c r="G27" s="289"/>
      <c r="H27" s="289"/>
      <c r="I27" s="226"/>
      <c r="J27" s="226"/>
      <c r="K27" s="265"/>
      <c r="L27" s="265"/>
      <c r="M27" s="265"/>
      <c r="N27" s="226"/>
      <c r="O27" s="123"/>
      <c r="P27" s="123"/>
    </row>
    <row r="28" s="278" customFormat="1" ht="12" customHeight="1" spans="1:16">
      <c r="A28" s="288"/>
      <c r="B28" s="289"/>
      <c r="C28" s="298"/>
      <c r="D28" s="299"/>
      <c r="E28" s="289"/>
      <c r="F28" s="291"/>
      <c r="G28" s="289"/>
      <c r="H28" s="289"/>
      <c r="I28" s="226"/>
      <c r="J28" s="226"/>
      <c r="K28" s="265"/>
      <c r="L28" s="265"/>
      <c r="M28" s="265"/>
      <c r="N28" s="226"/>
      <c r="O28" s="120"/>
      <c r="P28" s="120"/>
    </row>
    <row r="29" s="278" customFormat="1" ht="14.25" hidden="1" customHeight="1" spans="1:16">
      <c r="A29" s="288"/>
      <c r="B29" s="289"/>
      <c r="C29" s="298"/>
      <c r="D29" s="299"/>
      <c r="E29" s="289"/>
      <c r="F29" s="291"/>
      <c r="G29" s="289"/>
      <c r="H29" s="289"/>
      <c r="I29" s="226"/>
      <c r="J29" s="226"/>
      <c r="K29" s="265"/>
      <c r="L29" s="265"/>
      <c r="M29" s="265"/>
      <c r="N29" s="226"/>
      <c r="O29" s="229" t="s">
        <v>663</v>
      </c>
      <c r="P29" s="229" t="s">
        <v>240</v>
      </c>
    </row>
    <row r="30" s="278" customFormat="1" ht="14.25" customHeight="1" spans="1:16">
      <c r="A30" s="288"/>
      <c r="B30" s="289"/>
      <c r="C30" s="298"/>
      <c r="D30" s="299"/>
      <c r="E30" s="289"/>
      <c r="F30" s="291"/>
      <c r="G30" s="289"/>
      <c r="H30" s="289"/>
      <c r="I30" s="226"/>
      <c r="J30" s="226"/>
      <c r="K30" s="265"/>
      <c r="L30" s="265"/>
      <c r="M30" s="265"/>
      <c r="N30" s="226"/>
      <c r="O30" s="226"/>
      <c r="P30" s="226"/>
    </row>
    <row r="31" s="278" customFormat="1" ht="14.25" customHeight="1" spans="1:16">
      <c r="A31" s="288"/>
      <c r="B31" s="289"/>
      <c r="C31" s="298"/>
      <c r="D31" s="299"/>
      <c r="E31" s="289"/>
      <c r="F31" s="291"/>
      <c r="G31" s="289"/>
      <c r="H31" s="289"/>
      <c r="I31" s="226"/>
      <c r="J31" s="226"/>
      <c r="K31" s="265"/>
      <c r="L31" s="265"/>
      <c r="M31" s="265"/>
      <c r="N31" s="23"/>
      <c r="O31" s="23"/>
      <c r="P31" s="23"/>
    </row>
    <row r="32" s="278" customFormat="1" ht="14.25" customHeight="1" spans="1:16">
      <c r="A32" s="288"/>
      <c r="B32" s="289"/>
      <c r="C32" s="298"/>
      <c r="D32" s="299"/>
      <c r="E32" s="289"/>
      <c r="F32" s="291"/>
      <c r="G32" s="289"/>
      <c r="H32" s="289"/>
      <c r="I32" s="226"/>
      <c r="J32" s="226"/>
      <c r="K32" s="265"/>
      <c r="L32" s="265"/>
      <c r="M32" s="265"/>
      <c r="N32" s="310" t="s">
        <v>252</v>
      </c>
      <c r="O32" s="309" t="s">
        <v>254</v>
      </c>
      <c r="P32" s="309" t="s">
        <v>139</v>
      </c>
    </row>
    <row r="33" s="278" customFormat="1" ht="4" customHeight="1" spans="1:16">
      <c r="A33" s="288"/>
      <c r="B33" s="289"/>
      <c r="C33" s="298"/>
      <c r="D33" s="299"/>
      <c r="E33" s="289"/>
      <c r="F33" s="291"/>
      <c r="G33" s="289"/>
      <c r="H33" s="289"/>
      <c r="I33" s="226"/>
      <c r="J33" s="226"/>
      <c r="K33" s="265"/>
      <c r="L33" s="265"/>
      <c r="M33" s="265"/>
      <c r="N33" s="224"/>
      <c r="O33" s="124"/>
      <c r="P33" s="124"/>
    </row>
    <row r="34" s="278" customFormat="1" ht="14.25" hidden="1" customHeight="1" spans="1:16">
      <c r="A34" s="288"/>
      <c r="B34" s="289"/>
      <c r="C34" s="298"/>
      <c r="D34" s="299"/>
      <c r="E34" s="289"/>
      <c r="F34" s="291"/>
      <c r="G34" s="289"/>
      <c r="H34" s="289"/>
      <c r="I34" s="226"/>
      <c r="J34" s="226"/>
      <c r="K34" s="265"/>
      <c r="L34" s="265"/>
      <c r="M34" s="265"/>
      <c r="N34" s="224"/>
      <c r="O34" s="124"/>
      <c r="P34" s="124"/>
    </row>
    <row r="35" s="278" customFormat="1" ht="14.25" hidden="1" customHeight="1" spans="1:16">
      <c r="A35" s="288"/>
      <c r="B35" s="289"/>
      <c r="C35" s="298"/>
      <c r="D35" s="299"/>
      <c r="E35" s="289"/>
      <c r="F35" s="291"/>
      <c r="G35" s="289"/>
      <c r="H35" s="289"/>
      <c r="I35" s="226"/>
      <c r="J35" s="226"/>
      <c r="K35" s="265"/>
      <c r="L35" s="265"/>
      <c r="M35" s="265"/>
      <c r="N35" s="224"/>
      <c r="O35" s="124"/>
      <c r="P35" s="124"/>
    </row>
    <row r="36" s="278" customFormat="1" ht="4" customHeight="1" spans="1:16">
      <c r="A36" s="288"/>
      <c r="B36" s="289"/>
      <c r="C36" s="298"/>
      <c r="D36" s="299"/>
      <c r="E36" s="289"/>
      <c r="F36" s="291"/>
      <c r="G36" s="289"/>
      <c r="H36" s="289"/>
      <c r="I36" s="226"/>
      <c r="J36" s="226"/>
      <c r="K36" s="265"/>
      <c r="L36" s="265"/>
      <c r="M36" s="265"/>
      <c r="N36" s="226"/>
      <c r="O36" s="308"/>
      <c r="P36" s="308" t="s">
        <v>244</v>
      </c>
    </row>
    <row r="37" s="278" customFormat="1" ht="14.25" hidden="1" customHeight="1" spans="1:16">
      <c r="A37" s="288"/>
      <c r="B37" s="289"/>
      <c r="C37" s="298"/>
      <c r="D37" s="299"/>
      <c r="E37" s="289"/>
      <c r="F37" s="291"/>
      <c r="G37" s="289"/>
      <c r="H37" s="289"/>
      <c r="I37" s="226"/>
      <c r="J37" s="226"/>
      <c r="K37" s="265"/>
      <c r="L37" s="265"/>
      <c r="M37" s="265"/>
      <c r="N37" s="226"/>
      <c r="O37" s="123"/>
      <c r="P37" s="123"/>
    </row>
    <row r="38" s="278" customFormat="1" ht="19" customHeight="1" spans="1:16">
      <c r="A38" s="288"/>
      <c r="B38" s="289"/>
      <c r="C38" s="298"/>
      <c r="D38" s="299"/>
      <c r="E38" s="289"/>
      <c r="F38" s="291"/>
      <c r="G38" s="289"/>
      <c r="H38" s="289"/>
      <c r="I38" s="226"/>
      <c r="J38" s="226"/>
      <c r="K38" s="265"/>
      <c r="L38" s="265"/>
      <c r="M38" s="265"/>
      <c r="N38" s="23"/>
      <c r="O38" s="120"/>
      <c r="P38" s="120"/>
    </row>
    <row r="39" s="278" customFormat="1" ht="14.25" customHeight="1" spans="1:16">
      <c r="A39" s="288"/>
      <c r="B39" s="289"/>
      <c r="C39" s="298"/>
      <c r="D39" s="299"/>
      <c r="E39" s="289"/>
      <c r="F39" s="291"/>
      <c r="G39" s="289"/>
      <c r="H39" s="289"/>
      <c r="I39" s="226"/>
      <c r="J39" s="226"/>
      <c r="K39" s="265"/>
      <c r="L39" s="265"/>
      <c r="M39" s="265"/>
      <c r="N39" s="229" t="s">
        <v>255</v>
      </c>
      <c r="O39" s="229" t="s">
        <v>257</v>
      </c>
      <c r="P39" s="229" t="s">
        <v>139</v>
      </c>
    </row>
    <row r="40" s="278" customFormat="1" ht="9" customHeight="1" spans="1:16">
      <c r="A40" s="288"/>
      <c r="B40" s="289"/>
      <c r="C40" s="298"/>
      <c r="D40" s="299"/>
      <c r="E40" s="289"/>
      <c r="F40" s="291"/>
      <c r="G40" s="289"/>
      <c r="H40" s="289"/>
      <c r="I40" s="226"/>
      <c r="J40" s="226"/>
      <c r="K40" s="265"/>
      <c r="L40" s="265"/>
      <c r="M40" s="265"/>
      <c r="N40" s="226"/>
      <c r="O40" s="226"/>
      <c r="P40" s="226"/>
    </row>
    <row r="41" s="278" customFormat="1" ht="14.25" hidden="1" customHeight="1" spans="1:16">
      <c r="A41" s="288"/>
      <c r="B41" s="289"/>
      <c r="C41" s="298"/>
      <c r="D41" s="299"/>
      <c r="E41" s="289"/>
      <c r="F41" s="291"/>
      <c r="G41" s="289"/>
      <c r="H41" s="289"/>
      <c r="I41" s="226"/>
      <c r="J41" s="226"/>
      <c r="K41" s="265"/>
      <c r="L41" s="265"/>
      <c r="M41" s="265"/>
      <c r="N41" s="226"/>
      <c r="O41" s="226"/>
      <c r="P41" s="226"/>
    </row>
    <row r="42" s="278" customFormat="1" ht="14.25" hidden="1" customHeight="1" spans="1:16">
      <c r="A42" s="288"/>
      <c r="B42" s="289"/>
      <c r="C42" s="298"/>
      <c r="D42" s="299"/>
      <c r="E42" s="289"/>
      <c r="F42" s="291"/>
      <c r="G42" s="289"/>
      <c r="H42" s="289"/>
      <c r="I42" s="226"/>
      <c r="J42" s="226"/>
      <c r="K42" s="265"/>
      <c r="L42" s="265"/>
      <c r="M42" s="265"/>
      <c r="N42" s="226"/>
      <c r="O42" s="226"/>
      <c r="P42" s="226"/>
    </row>
    <row r="43" s="278" customFormat="1" ht="14.25" hidden="1" customHeight="1" spans="1:16">
      <c r="A43" s="288"/>
      <c r="B43" s="289"/>
      <c r="C43" s="298"/>
      <c r="D43" s="299"/>
      <c r="E43" s="289"/>
      <c r="F43" s="291"/>
      <c r="G43" s="289"/>
      <c r="H43" s="289"/>
      <c r="I43" s="226"/>
      <c r="J43" s="226"/>
      <c r="K43" s="265"/>
      <c r="L43" s="265"/>
      <c r="M43" s="265"/>
      <c r="N43" s="226"/>
      <c r="O43" s="23"/>
      <c r="P43" s="23"/>
    </row>
    <row r="44" s="278" customFormat="1" ht="14.25" customHeight="1" spans="1:16">
      <c r="A44" s="288"/>
      <c r="B44" s="289"/>
      <c r="C44" s="298"/>
      <c r="D44" s="299"/>
      <c r="E44" s="289"/>
      <c r="F44" s="291"/>
      <c r="G44" s="289"/>
      <c r="H44" s="289"/>
      <c r="I44" s="226"/>
      <c r="J44" s="226"/>
      <c r="K44" s="265"/>
      <c r="L44" s="265"/>
      <c r="M44" s="265"/>
      <c r="N44" s="226"/>
      <c r="O44" s="308"/>
      <c r="P44" s="308" t="s">
        <v>240</v>
      </c>
    </row>
    <row r="45" s="278" customFormat="1" ht="14.25" customHeight="1" spans="1:16">
      <c r="A45" s="288"/>
      <c r="B45" s="289"/>
      <c r="C45" s="298"/>
      <c r="D45" s="299"/>
      <c r="E45" s="289"/>
      <c r="F45" s="291"/>
      <c r="G45" s="289"/>
      <c r="H45" s="289"/>
      <c r="I45" s="226"/>
      <c r="J45" s="226"/>
      <c r="K45" s="265"/>
      <c r="L45" s="265"/>
      <c r="M45" s="265"/>
      <c r="N45" s="226"/>
      <c r="O45" s="123"/>
      <c r="P45" s="123"/>
    </row>
    <row r="46" s="278" customFormat="1" ht="1" customHeight="1" spans="1:16">
      <c r="A46" s="288"/>
      <c r="B46" s="289"/>
      <c r="C46" s="298"/>
      <c r="D46" s="299"/>
      <c r="E46" s="289"/>
      <c r="F46" s="291"/>
      <c r="G46" s="289"/>
      <c r="H46" s="289"/>
      <c r="I46" s="226"/>
      <c r="J46" s="226"/>
      <c r="K46" s="265"/>
      <c r="L46" s="265"/>
      <c r="M46" s="265"/>
      <c r="N46" s="226"/>
      <c r="O46" s="123"/>
      <c r="P46" s="123"/>
    </row>
    <row r="47" s="278" customFormat="1" ht="14.25" hidden="1" customHeight="1" spans="1:16">
      <c r="A47" s="292"/>
      <c r="B47" s="293"/>
      <c r="C47" s="300"/>
      <c r="D47" s="301"/>
      <c r="E47" s="293"/>
      <c r="F47" s="295"/>
      <c r="G47" s="293"/>
      <c r="H47" s="293"/>
      <c r="I47" s="23"/>
      <c r="J47" s="23"/>
      <c r="K47" s="66"/>
      <c r="L47" s="66"/>
      <c r="M47" s="66"/>
      <c r="N47" s="23"/>
      <c r="O47" s="120"/>
      <c r="P47" s="120"/>
    </row>
    <row r="48" s="278" customFormat="1" ht="14.25" customHeight="1" spans="1:16">
      <c r="A48" s="302">
        <v>3</v>
      </c>
      <c r="B48" s="303" t="s">
        <v>2801</v>
      </c>
      <c r="C48" s="296"/>
      <c r="D48" s="304"/>
      <c r="E48" s="304"/>
      <c r="F48" s="304"/>
      <c r="G48" s="304"/>
      <c r="H48" s="297"/>
      <c r="I48" s="30" t="s">
        <v>640</v>
      </c>
      <c r="J48" s="30" t="s">
        <v>247</v>
      </c>
      <c r="K48" s="51">
        <v>18335533777</v>
      </c>
      <c r="L48" s="124">
        <v>15.978</v>
      </c>
      <c r="M48" s="28">
        <v>51.2</v>
      </c>
      <c r="N48" s="229" t="s">
        <v>2797</v>
      </c>
      <c r="O48" s="229" t="s">
        <v>2798</v>
      </c>
      <c r="P48" s="229" t="s">
        <v>139</v>
      </c>
    </row>
    <row r="49" s="278" customFormat="1" ht="8" customHeight="1" spans="1:16">
      <c r="A49" s="302"/>
      <c r="B49" s="305"/>
      <c r="C49" s="298"/>
      <c r="D49" s="306"/>
      <c r="E49" s="306"/>
      <c r="F49" s="306"/>
      <c r="G49" s="306"/>
      <c r="H49" s="299"/>
      <c r="I49" s="28"/>
      <c r="J49" s="28"/>
      <c r="K49" s="51"/>
      <c r="L49" s="124"/>
      <c r="M49" s="28"/>
      <c r="N49" s="226"/>
      <c r="O49" s="23"/>
      <c r="P49" s="23"/>
    </row>
    <row r="50" s="278" customFormat="1" ht="14.25" customHeight="1" spans="1:16">
      <c r="A50" s="302"/>
      <c r="B50" s="305"/>
      <c r="C50" s="298"/>
      <c r="D50" s="306"/>
      <c r="E50" s="306"/>
      <c r="F50" s="306"/>
      <c r="G50" s="306"/>
      <c r="H50" s="299"/>
      <c r="I50" s="28"/>
      <c r="J50" s="28"/>
      <c r="K50" s="51"/>
      <c r="L50" s="124"/>
      <c r="M50" s="28"/>
      <c r="N50" s="226"/>
      <c r="O50" s="308" t="s">
        <v>2799</v>
      </c>
      <c r="P50" s="308" t="s">
        <v>240</v>
      </c>
    </row>
    <row r="51" s="278" customFormat="1" ht="9" customHeight="1" spans="1:16">
      <c r="A51" s="302"/>
      <c r="B51" s="305"/>
      <c r="C51" s="298"/>
      <c r="D51" s="306"/>
      <c r="E51" s="306"/>
      <c r="F51" s="306"/>
      <c r="G51" s="306"/>
      <c r="H51" s="299"/>
      <c r="I51" s="28"/>
      <c r="J51" s="28"/>
      <c r="K51" s="51"/>
      <c r="L51" s="124"/>
      <c r="M51" s="28"/>
      <c r="N51" s="23"/>
      <c r="O51" s="120"/>
      <c r="P51" s="120"/>
    </row>
    <row r="52" s="278" customFormat="1" ht="14.25" customHeight="1" spans="1:16">
      <c r="A52" s="302"/>
      <c r="B52" s="305"/>
      <c r="C52" s="298"/>
      <c r="D52" s="306"/>
      <c r="E52" s="306"/>
      <c r="F52" s="306"/>
      <c r="G52" s="306"/>
      <c r="H52" s="299"/>
      <c r="I52" s="28"/>
      <c r="J52" s="28"/>
      <c r="K52" s="51"/>
      <c r="L52" s="124"/>
      <c r="M52" s="28"/>
      <c r="N52" s="30" t="s">
        <v>2794</v>
      </c>
      <c r="O52" s="309" t="s">
        <v>2795</v>
      </c>
      <c r="P52" s="309" t="s">
        <v>139</v>
      </c>
    </row>
    <row r="53" s="278" customFormat="1" ht="27" customHeight="1" spans="1:16">
      <c r="A53" s="302"/>
      <c r="B53" s="305"/>
      <c r="C53" s="298"/>
      <c r="D53" s="306"/>
      <c r="E53" s="306"/>
      <c r="F53" s="306"/>
      <c r="G53" s="306"/>
      <c r="H53" s="299"/>
      <c r="I53" s="28"/>
      <c r="J53" s="28"/>
      <c r="K53" s="51"/>
      <c r="L53" s="124"/>
      <c r="M53" s="28"/>
      <c r="N53" s="28"/>
      <c r="O53" s="309" t="s">
        <v>2796</v>
      </c>
      <c r="P53" s="309" t="s">
        <v>244</v>
      </c>
    </row>
    <row r="54" s="278" customFormat="1" ht="5" customHeight="1" spans="1:16">
      <c r="A54" s="283">
        <v>4</v>
      </c>
      <c r="B54" s="284" t="s">
        <v>2802</v>
      </c>
      <c r="C54" s="298"/>
      <c r="D54" s="306"/>
      <c r="E54" s="306"/>
      <c r="F54" s="306"/>
      <c r="G54" s="306"/>
      <c r="H54" s="299"/>
      <c r="I54" s="229" t="s">
        <v>2803</v>
      </c>
      <c r="J54" s="229" t="s">
        <v>237</v>
      </c>
      <c r="K54" s="263">
        <v>13934566477</v>
      </c>
      <c r="L54" s="117">
        <v>18.306</v>
      </c>
      <c r="M54" s="255">
        <v>64.21</v>
      </c>
      <c r="N54" s="229" t="s">
        <v>2804</v>
      </c>
      <c r="O54" s="308" t="s">
        <v>2805</v>
      </c>
      <c r="P54" s="308" t="s">
        <v>139</v>
      </c>
    </row>
    <row r="55" s="278" customFormat="1" ht="14.25" hidden="1" customHeight="1" spans="1:16">
      <c r="A55" s="288"/>
      <c r="B55" s="289"/>
      <c r="C55" s="298"/>
      <c r="D55" s="306"/>
      <c r="E55" s="306"/>
      <c r="F55" s="306"/>
      <c r="G55" s="306"/>
      <c r="H55" s="299"/>
      <c r="I55" s="226"/>
      <c r="J55" s="226"/>
      <c r="K55" s="265"/>
      <c r="L55" s="123"/>
      <c r="M55" s="226"/>
      <c r="N55" s="226"/>
      <c r="O55" s="123"/>
      <c r="P55" s="123"/>
    </row>
    <row r="56" s="278" customFormat="1" ht="14.25" hidden="1" customHeight="1" spans="1:16">
      <c r="A56" s="288"/>
      <c r="B56" s="289"/>
      <c r="C56" s="298"/>
      <c r="D56" s="306"/>
      <c r="E56" s="306"/>
      <c r="F56" s="306"/>
      <c r="G56" s="306"/>
      <c r="H56" s="299"/>
      <c r="I56" s="226"/>
      <c r="J56" s="226"/>
      <c r="K56" s="265"/>
      <c r="L56" s="123"/>
      <c r="M56" s="226"/>
      <c r="N56" s="226"/>
      <c r="O56" s="123"/>
      <c r="P56" s="123"/>
    </row>
    <row r="57" s="278" customFormat="1" ht="20" customHeight="1" spans="1:16">
      <c r="A57" s="288"/>
      <c r="B57" s="289"/>
      <c r="C57" s="298"/>
      <c r="D57" s="306"/>
      <c r="E57" s="306"/>
      <c r="F57" s="306"/>
      <c r="G57" s="306"/>
      <c r="H57" s="299"/>
      <c r="I57" s="226"/>
      <c r="J57" s="226"/>
      <c r="K57" s="265"/>
      <c r="L57" s="123"/>
      <c r="M57" s="226"/>
      <c r="N57" s="226"/>
      <c r="O57" s="120"/>
      <c r="P57" s="120"/>
    </row>
    <row r="58" s="278" customFormat="1" ht="2" customHeight="1" spans="1:16">
      <c r="A58" s="288"/>
      <c r="B58" s="289"/>
      <c r="C58" s="298"/>
      <c r="D58" s="306"/>
      <c r="E58" s="306"/>
      <c r="F58" s="306"/>
      <c r="G58" s="306"/>
      <c r="H58" s="299"/>
      <c r="I58" s="226"/>
      <c r="J58" s="226"/>
      <c r="K58" s="265"/>
      <c r="L58" s="123"/>
      <c r="M58" s="226"/>
      <c r="N58" s="226"/>
      <c r="O58" s="308" t="s">
        <v>2806</v>
      </c>
      <c r="P58" s="308" t="s">
        <v>240</v>
      </c>
    </row>
    <row r="59" s="278" customFormat="1" ht="14.25" hidden="1" customHeight="1" spans="1:16">
      <c r="A59" s="288"/>
      <c r="B59" s="289"/>
      <c r="C59" s="298"/>
      <c r="D59" s="306"/>
      <c r="E59" s="306"/>
      <c r="F59" s="306"/>
      <c r="G59" s="306"/>
      <c r="H59" s="299"/>
      <c r="I59" s="226"/>
      <c r="J59" s="226"/>
      <c r="K59" s="265"/>
      <c r="L59" s="123"/>
      <c r="M59" s="226"/>
      <c r="N59" s="226"/>
      <c r="O59" s="123"/>
      <c r="P59" s="123"/>
    </row>
    <row r="60" s="278" customFormat="1" ht="14.25" customHeight="1" spans="1:16">
      <c r="A60" s="288"/>
      <c r="B60" s="289"/>
      <c r="C60" s="298"/>
      <c r="D60" s="306"/>
      <c r="E60" s="306"/>
      <c r="F60" s="306"/>
      <c r="G60" s="306"/>
      <c r="H60" s="299"/>
      <c r="I60" s="226"/>
      <c r="J60" s="226"/>
      <c r="K60" s="265"/>
      <c r="L60" s="123"/>
      <c r="M60" s="226"/>
      <c r="N60" s="226"/>
      <c r="O60" s="123"/>
      <c r="P60" s="123"/>
    </row>
    <row r="61" s="278" customFormat="1" ht="14.25" customHeight="1" spans="1:16">
      <c r="A61" s="292"/>
      <c r="B61" s="293"/>
      <c r="C61" s="298"/>
      <c r="D61" s="306"/>
      <c r="E61" s="306"/>
      <c r="F61" s="306"/>
      <c r="G61" s="306"/>
      <c r="H61" s="299"/>
      <c r="I61" s="226"/>
      <c r="J61" s="226"/>
      <c r="K61" s="265"/>
      <c r="L61" s="120"/>
      <c r="M61" s="23"/>
      <c r="N61" s="23"/>
      <c r="O61" s="120"/>
      <c r="P61" s="120"/>
    </row>
    <row r="62" s="278" customFormat="1" ht="14.25" customHeight="1" spans="1:16">
      <c r="A62" s="283">
        <v>5</v>
      </c>
      <c r="B62" s="284" t="s">
        <v>2807</v>
      </c>
      <c r="C62" s="298"/>
      <c r="D62" s="306"/>
      <c r="E62" s="306"/>
      <c r="F62" s="306"/>
      <c r="G62" s="306"/>
      <c r="H62" s="299"/>
      <c r="I62" s="226"/>
      <c r="J62" s="226"/>
      <c r="K62" s="265"/>
      <c r="L62" s="117">
        <v>13.303</v>
      </c>
      <c r="M62" s="255">
        <v>65.31</v>
      </c>
      <c r="N62" s="229" t="s">
        <v>2804</v>
      </c>
      <c r="O62" s="308" t="s">
        <v>2805</v>
      </c>
      <c r="P62" s="308" t="s">
        <v>139</v>
      </c>
    </row>
    <row r="63" s="278" customFormat="1" ht="14.25" customHeight="1" spans="1:16">
      <c r="A63" s="288"/>
      <c r="B63" s="289"/>
      <c r="C63" s="298"/>
      <c r="D63" s="306"/>
      <c r="E63" s="306"/>
      <c r="F63" s="306"/>
      <c r="G63" s="306"/>
      <c r="H63" s="299"/>
      <c r="I63" s="226"/>
      <c r="J63" s="226"/>
      <c r="K63" s="265"/>
      <c r="L63" s="123"/>
      <c r="M63" s="226"/>
      <c r="N63" s="226"/>
      <c r="O63" s="123"/>
      <c r="P63" s="123"/>
    </row>
    <row r="64" s="278" customFormat="1" ht="14.25" customHeight="1" spans="1:16">
      <c r="A64" s="288"/>
      <c r="B64" s="289"/>
      <c r="C64" s="298"/>
      <c r="D64" s="306"/>
      <c r="E64" s="306"/>
      <c r="F64" s="306"/>
      <c r="G64" s="306"/>
      <c r="H64" s="299"/>
      <c r="I64" s="226"/>
      <c r="J64" s="226"/>
      <c r="K64" s="265"/>
      <c r="L64" s="123"/>
      <c r="M64" s="226"/>
      <c r="N64" s="226"/>
      <c r="O64" s="120"/>
      <c r="P64" s="120"/>
    </row>
    <row r="65" s="278" customFormat="1" ht="14.25" customHeight="1" spans="1:16">
      <c r="A65" s="288"/>
      <c r="B65" s="289"/>
      <c r="C65" s="298"/>
      <c r="D65" s="306"/>
      <c r="E65" s="306"/>
      <c r="F65" s="306"/>
      <c r="G65" s="306"/>
      <c r="H65" s="299"/>
      <c r="I65" s="226"/>
      <c r="J65" s="226"/>
      <c r="K65" s="265"/>
      <c r="L65" s="123"/>
      <c r="M65" s="226"/>
      <c r="N65" s="226"/>
      <c r="O65" s="308" t="s">
        <v>2806</v>
      </c>
      <c r="P65" s="308" t="s">
        <v>240</v>
      </c>
    </row>
    <row r="66" s="278" customFormat="1" ht="14.25" customHeight="1" spans="1:16">
      <c r="A66" s="288"/>
      <c r="B66" s="289"/>
      <c r="C66" s="298"/>
      <c r="D66" s="306"/>
      <c r="E66" s="306"/>
      <c r="F66" s="306"/>
      <c r="G66" s="306"/>
      <c r="H66" s="299"/>
      <c r="I66" s="226"/>
      <c r="J66" s="226"/>
      <c r="K66" s="265"/>
      <c r="L66" s="123"/>
      <c r="M66" s="226"/>
      <c r="N66" s="226"/>
      <c r="O66" s="123"/>
      <c r="P66" s="123"/>
    </row>
    <row r="67" s="278" customFormat="1" ht="14.25" customHeight="1" spans="1:16">
      <c r="A67" s="292"/>
      <c r="B67" s="293"/>
      <c r="C67" s="298"/>
      <c r="D67" s="306"/>
      <c r="E67" s="306"/>
      <c r="F67" s="306"/>
      <c r="G67" s="306"/>
      <c r="H67" s="299"/>
      <c r="I67" s="226"/>
      <c r="J67" s="226"/>
      <c r="K67" s="265"/>
      <c r="L67" s="120"/>
      <c r="M67" s="23"/>
      <c r="N67" s="23"/>
      <c r="O67" s="120"/>
      <c r="P67" s="120"/>
    </row>
    <row r="68" s="278" customFormat="1" ht="14.25" customHeight="1" spans="1:16">
      <c r="A68" s="283">
        <v>6</v>
      </c>
      <c r="B68" s="284" t="s">
        <v>2808</v>
      </c>
      <c r="C68" s="298"/>
      <c r="D68" s="306"/>
      <c r="E68" s="306"/>
      <c r="F68" s="306"/>
      <c r="G68" s="306"/>
      <c r="H68" s="299"/>
      <c r="I68" s="226"/>
      <c r="J68" s="226"/>
      <c r="K68" s="265"/>
      <c r="L68" s="117">
        <v>14.379</v>
      </c>
      <c r="M68" s="255">
        <v>62.73</v>
      </c>
      <c r="N68" s="229" t="s">
        <v>2804</v>
      </c>
      <c r="O68" s="308" t="s">
        <v>2805</v>
      </c>
      <c r="P68" s="308" t="s">
        <v>139</v>
      </c>
    </row>
    <row r="69" s="278" customFormat="1" ht="14.25" customHeight="1" spans="1:16">
      <c r="A69" s="288"/>
      <c r="B69" s="289"/>
      <c r="C69" s="298"/>
      <c r="D69" s="306"/>
      <c r="E69" s="306"/>
      <c r="F69" s="306"/>
      <c r="G69" s="306"/>
      <c r="H69" s="299"/>
      <c r="I69" s="226"/>
      <c r="J69" s="226"/>
      <c r="K69" s="265"/>
      <c r="L69" s="123"/>
      <c r="M69" s="226"/>
      <c r="N69" s="226"/>
      <c r="O69" s="120"/>
      <c r="P69" s="120"/>
    </row>
    <row r="70" s="278" customFormat="1" ht="14.25" customHeight="1" spans="1:16">
      <c r="A70" s="288"/>
      <c r="B70" s="289"/>
      <c r="C70" s="298"/>
      <c r="D70" s="306"/>
      <c r="E70" s="306"/>
      <c r="F70" s="306"/>
      <c r="G70" s="306"/>
      <c r="H70" s="299"/>
      <c r="I70" s="226"/>
      <c r="J70" s="226"/>
      <c r="K70" s="265"/>
      <c r="L70" s="123"/>
      <c r="M70" s="226"/>
      <c r="N70" s="226"/>
      <c r="O70" s="308" t="s">
        <v>2806</v>
      </c>
      <c r="P70" s="308" t="s">
        <v>240</v>
      </c>
    </row>
    <row r="71" s="278" customFormat="1" ht="14.25" customHeight="1" spans="1:16">
      <c r="A71" s="292"/>
      <c r="B71" s="293"/>
      <c r="C71" s="298"/>
      <c r="D71" s="306"/>
      <c r="E71" s="306"/>
      <c r="F71" s="306"/>
      <c r="G71" s="306"/>
      <c r="H71" s="299"/>
      <c r="I71" s="23"/>
      <c r="J71" s="23"/>
      <c r="K71" s="66"/>
      <c r="L71" s="120"/>
      <c r="M71" s="23"/>
      <c r="N71" s="23"/>
      <c r="O71" s="120"/>
      <c r="P71" s="120"/>
    </row>
    <row r="72" s="278" customFormat="1" ht="14.25" customHeight="1" spans="1:16">
      <c r="A72" s="283">
        <v>7</v>
      </c>
      <c r="B72" s="284" t="s">
        <v>2809</v>
      </c>
      <c r="C72" s="298"/>
      <c r="D72" s="306"/>
      <c r="E72" s="306"/>
      <c r="F72" s="306"/>
      <c r="G72" s="306"/>
      <c r="H72" s="299"/>
      <c r="I72" s="30" t="s">
        <v>2810</v>
      </c>
      <c r="J72" s="30" t="s">
        <v>247</v>
      </c>
      <c r="K72" s="51">
        <v>13835590642</v>
      </c>
      <c r="L72" s="117">
        <v>25.848</v>
      </c>
      <c r="M72" s="255">
        <v>133.29</v>
      </c>
      <c r="N72" s="312" t="s">
        <v>2811</v>
      </c>
      <c r="O72" s="308" t="s">
        <v>2812</v>
      </c>
      <c r="P72" s="308" t="s">
        <v>139</v>
      </c>
    </row>
    <row r="73" s="278" customFormat="1" ht="14.25" customHeight="1" spans="1:16">
      <c r="A73" s="288"/>
      <c r="B73" s="289"/>
      <c r="C73" s="298"/>
      <c r="D73" s="306"/>
      <c r="E73" s="306"/>
      <c r="F73" s="306"/>
      <c r="G73" s="306"/>
      <c r="H73" s="299"/>
      <c r="I73" s="28"/>
      <c r="J73" s="28"/>
      <c r="K73" s="51"/>
      <c r="L73" s="123"/>
      <c r="M73" s="226"/>
      <c r="N73" s="238"/>
      <c r="O73" s="123"/>
      <c r="P73" s="123"/>
    </row>
    <row r="74" s="278" customFormat="1" ht="3" customHeight="1" spans="1:16">
      <c r="A74" s="288"/>
      <c r="B74" s="289"/>
      <c r="C74" s="298"/>
      <c r="D74" s="306"/>
      <c r="E74" s="306"/>
      <c r="F74" s="306"/>
      <c r="G74" s="306"/>
      <c r="H74" s="299"/>
      <c r="I74" s="28"/>
      <c r="J74" s="28"/>
      <c r="K74" s="51"/>
      <c r="L74" s="123"/>
      <c r="M74" s="226"/>
      <c r="N74" s="238"/>
      <c r="O74" s="123"/>
      <c r="P74" s="123"/>
    </row>
    <row r="75" s="278" customFormat="1" ht="14.25" hidden="1" customHeight="1" spans="1:16">
      <c r="A75" s="288"/>
      <c r="B75" s="289"/>
      <c r="C75" s="298"/>
      <c r="D75" s="306"/>
      <c r="E75" s="306"/>
      <c r="F75" s="306"/>
      <c r="G75" s="306"/>
      <c r="H75" s="299"/>
      <c r="I75" s="28"/>
      <c r="J75" s="28"/>
      <c r="K75" s="51"/>
      <c r="L75" s="123"/>
      <c r="M75" s="226"/>
      <c r="N75" s="238"/>
      <c r="O75" s="123"/>
      <c r="P75" s="123"/>
    </row>
    <row r="76" s="278" customFormat="1" ht="14.25" hidden="1" customHeight="1" spans="1:16">
      <c r="A76" s="288"/>
      <c r="B76" s="289"/>
      <c r="C76" s="298"/>
      <c r="D76" s="306"/>
      <c r="E76" s="306"/>
      <c r="F76" s="306"/>
      <c r="G76" s="306"/>
      <c r="H76" s="299"/>
      <c r="I76" s="28"/>
      <c r="J76" s="28"/>
      <c r="K76" s="51"/>
      <c r="L76" s="123"/>
      <c r="M76" s="226"/>
      <c r="N76" s="238"/>
      <c r="O76" s="123"/>
      <c r="P76" s="123"/>
    </row>
    <row r="77" s="278" customFormat="1" ht="14.25" hidden="1" customHeight="1" spans="1:16">
      <c r="A77" s="288"/>
      <c r="B77" s="289"/>
      <c r="C77" s="298"/>
      <c r="D77" s="306"/>
      <c r="E77" s="306"/>
      <c r="F77" s="306"/>
      <c r="G77" s="306"/>
      <c r="H77" s="299"/>
      <c r="I77" s="28"/>
      <c r="J77" s="28"/>
      <c r="K77" s="51"/>
      <c r="L77" s="123"/>
      <c r="M77" s="226"/>
      <c r="N77" s="238"/>
      <c r="O77" s="123"/>
      <c r="P77" s="123"/>
    </row>
    <row r="78" s="278" customFormat="1" ht="14.25" hidden="1" customHeight="1" spans="1:16">
      <c r="A78" s="288"/>
      <c r="B78" s="289"/>
      <c r="C78" s="298"/>
      <c r="D78" s="306"/>
      <c r="E78" s="306"/>
      <c r="F78" s="306"/>
      <c r="G78" s="306"/>
      <c r="H78" s="299"/>
      <c r="I78" s="28"/>
      <c r="J78" s="28"/>
      <c r="K78" s="51"/>
      <c r="L78" s="123"/>
      <c r="M78" s="226"/>
      <c r="N78" s="238"/>
      <c r="O78" s="120"/>
      <c r="P78" s="120"/>
    </row>
    <row r="79" s="278" customFormat="1" ht="14.25" customHeight="1" spans="1:16">
      <c r="A79" s="288"/>
      <c r="B79" s="289"/>
      <c r="C79" s="298"/>
      <c r="D79" s="306"/>
      <c r="E79" s="306"/>
      <c r="F79" s="306"/>
      <c r="G79" s="306"/>
      <c r="H79" s="299"/>
      <c r="I79" s="28"/>
      <c r="J79" s="28"/>
      <c r="K79" s="51"/>
      <c r="L79" s="123"/>
      <c r="M79" s="226"/>
      <c r="N79" s="238"/>
      <c r="O79" s="308"/>
      <c r="P79" s="308" t="s">
        <v>244</v>
      </c>
    </row>
    <row r="80" s="278" customFormat="1" ht="14.25" customHeight="1" spans="1:16">
      <c r="A80" s="288"/>
      <c r="B80" s="289"/>
      <c r="C80" s="298"/>
      <c r="D80" s="306"/>
      <c r="E80" s="306"/>
      <c r="F80" s="306"/>
      <c r="G80" s="306"/>
      <c r="H80" s="299"/>
      <c r="I80" s="28"/>
      <c r="J80" s="28"/>
      <c r="K80" s="51"/>
      <c r="L80" s="123"/>
      <c r="M80" s="226"/>
      <c r="N80" s="238"/>
      <c r="O80" s="123"/>
      <c r="P80" s="123"/>
    </row>
    <row r="81" s="278" customFormat="1" ht="2" customHeight="1" spans="1:16">
      <c r="A81" s="288"/>
      <c r="B81" s="289"/>
      <c r="C81" s="298"/>
      <c r="D81" s="306"/>
      <c r="E81" s="306"/>
      <c r="F81" s="306"/>
      <c r="G81" s="306"/>
      <c r="H81" s="299"/>
      <c r="I81" s="28"/>
      <c r="J81" s="28"/>
      <c r="K81" s="51"/>
      <c r="L81" s="123"/>
      <c r="M81" s="226"/>
      <c r="N81" s="238"/>
      <c r="O81" s="123"/>
      <c r="P81" s="123"/>
    </row>
    <row r="82" s="278" customFormat="1" ht="14.25" hidden="1" customHeight="1" spans="1:16">
      <c r="A82" s="288"/>
      <c r="B82" s="289"/>
      <c r="C82" s="298"/>
      <c r="D82" s="306"/>
      <c r="E82" s="306"/>
      <c r="F82" s="306"/>
      <c r="G82" s="306"/>
      <c r="H82" s="299"/>
      <c r="I82" s="28"/>
      <c r="J82" s="28"/>
      <c r="K82" s="51"/>
      <c r="L82" s="123"/>
      <c r="M82" s="226"/>
      <c r="N82" s="238"/>
      <c r="O82" s="123"/>
      <c r="P82" s="123"/>
    </row>
    <row r="83" s="278" customFormat="1" ht="14.25" hidden="1" customHeight="1" spans="1:16">
      <c r="A83" s="288"/>
      <c r="B83" s="289"/>
      <c r="C83" s="298"/>
      <c r="D83" s="306"/>
      <c r="E83" s="306"/>
      <c r="F83" s="306"/>
      <c r="G83" s="306"/>
      <c r="H83" s="299"/>
      <c r="I83" s="28"/>
      <c r="J83" s="28"/>
      <c r="K83" s="51"/>
      <c r="L83" s="123"/>
      <c r="M83" s="226"/>
      <c r="N83" s="238"/>
      <c r="O83" s="123"/>
      <c r="P83" s="123"/>
    </row>
    <row r="84" s="278" customFormat="1" ht="14.25" hidden="1" customHeight="1" spans="1:16">
      <c r="A84" s="288"/>
      <c r="B84" s="289"/>
      <c r="C84" s="298"/>
      <c r="D84" s="306"/>
      <c r="E84" s="306"/>
      <c r="F84" s="306"/>
      <c r="G84" s="306"/>
      <c r="H84" s="299"/>
      <c r="I84" s="28"/>
      <c r="J84" s="28"/>
      <c r="K84" s="51"/>
      <c r="L84" s="123"/>
      <c r="M84" s="226"/>
      <c r="N84" s="238"/>
      <c r="O84" s="123"/>
      <c r="P84" s="123"/>
    </row>
    <row r="85" s="278" customFormat="1" ht="14.25" hidden="1" customHeight="1" spans="1:16">
      <c r="A85" s="288"/>
      <c r="B85" s="289"/>
      <c r="C85" s="298"/>
      <c r="D85" s="306"/>
      <c r="E85" s="306"/>
      <c r="F85" s="306"/>
      <c r="G85" s="306"/>
      <c r="H85" s="299"/>
      <c r="I85" s="28"/>
      <c r="J85" s="28"/>
      <c r="K85" s="51"/>
      <c r="L85" s="123"/>
      <c r="M85" s="226"/>
      <c r="N85" s="238"/>
      <c r="O85" s="123"/>
      <c r="P85" s="123"/>
    </row>
    <row r="86" s="278" customFormat="1" ht="14.25" customHeight="1" spans="1:16">
      <c r="A86" s="288"/>
      <c r="B86" s="289"/>
      <c r="C86" s="298"/>
      <c r="D86" s="306"/>
      <c r="E86" s="306"/>
      <c r="F86" s="306"/>
      <c r="G86" s="306"/>
      <c r="H86" s="299"/>
      <c r="I86" s="28"/>
      <c r="J86" s="28"/>
      <c r="K86" s="51"/>
      <c r="L86" s="123"/>
      <c r="M86" s="226"/>
      <c r="N86" s="45"/>
      <c r="O86" s="120"/>
      <c r="P86" s="120"/>
    </row>
    <row r="87" s="278" customFormat="1" ht="14.25" customHeight="1" spans="1:16">
      <c r="A87" s="288"/>
      <c r="B87" s="289"/>
      <c r="C87" s="298"/>
      <c r="D87" s="306"/>
      <c r="E87" s="306"/>
      <c r="F87" s="306"/>
      <c r="G87" s="306"/>
      <c r="H87" s="299"/>
      <c r="I87" s="28"/>
      <c r="J87" s="28"/>
      <c r="K87" s="51"/>
      <c r="L87" s="123"/>
      <c r="M87" s="226"/>
      <c r="N87" s="229" t="s">
        <v>255</v>
      </c>
      <c r="O87" s="229" t="s">
        <v>257</v>
      </c>
      <c r="P87" s="229" t="s">
        <v>139</v>
      </c>
    </row>
    <row r="88" s="279" customFormat="1" ht="6" customHeight="1" spans="1:16">
      <c r="A88" s="288"/>
      <c r="B88" s="289"/>
      <c r="C88" s="298"/>
      <c r="D88" s="306"/>
      <c r="E88" s="306"/>
      <c r="F88" s="306"/>
      <c r="G88" s="306"/>
      <c r="H88" s="299"/>
      <c r="I88" s="28"/>
      <c r="J88" s="28"/>
      <c r="K88" s="51"/>
      <c r="L88" s="123"/>
      <c r="M88" s="226"/>
      <c r="N88" s="226"/>
      <c r="O88" s="226"/>
      <c r="P88" s="226"/>
    </row>
    <row r="89" s="279" customFormat="1" ht="3" customHeight="1" spans="1:16">
      <c r="A89" s="288"/>
      <c r="B89" s="289"/>
      <c r="C89" s="298"/>
      <c r="D89" s="306"/>
      <c r="E89" s="306"/>
      <c r="F89" s="306"/>
      <c r="G89" s="306"/>
      <c r="H89" s="299"/>
      <c r="I89" s="28"/>
      <c r="J89" s="28"/>
      <c r="K89" s="51"/>
      <c r="L89" s="123"/>
      <c r="M89" s="226"/>
      <c r="N89" s="226"/>
      <c r="O89" s="226"/>
      <c r="P89" s="226"/>
    </row>
    <row r="90" s="279" customFormat="1" ht="1" customHeight="1" spans="1:16">
      <c r="A90" s="288"/>
      <c r="B90" s="289"/>
      <c r="C90" s="298"/>
      <c r="D90" s="306"/>
      <c r="E90" s="306"/>
      <c r="F90" s="306"/>
      <c r="G90" s="306"/>
      <c r="H90" s="299"/>
      <c r="I90" s="28"/>
      <c r="J90" s="28"/>
      <c r="K90" s="51"/>
      <c r="L90" s="123"/>
      <c r="M90" s="226"/>
      <c r="N90" s="226"/>
      <c r="O90" s="23"/>
      <c r="P90" s="23"/>
    </row>
    <row r="91" s="279" customFormat="1" ht="14.25" customHeight="1" spans="1:16">
      <c r="A91" s="288"/>
      <c r="B91" s="289"/>
      <c r="C91" s="298"/>
      <c r="D91" s="306"/>
      <c r="E91" s="306"/>
      <c r="F91" s="306"/>
      <c r="G91" s="306"/>
      <c r="H91" s="299"/>
      <c r="I91" s="28"/>
      <c r="J91" s="28"/>
      <c r="K91" s="51"/>
      <c r="L91" s="123"/>
      <c r="M91" s="226"/>
      <c r="N91" s="226"/>
      <c r="O91" s="308"/>
      <c r="P91" s="308" t="s">
        <v>240</v>
      </c>
    </row>
    <row r="92" s="279" customFormat="1" ht="5" customHeight="1" spans="1:16">
      <c r="A92" s="288"/>
      <c r="B92" s="289"/>
      <c r="C92" s="298"/>
      <c r="D92" s="306"/>
      <c r="E92" s="306"/>
      <c r="F92" s="306"/>
      <c r="G92" s="306"/>
      <c r="H92" s="299"/>
      <c r="I92" s="28"/>
      <c r="J92" s="28"/>
      <c r="K92" s="51"/>
      <c r="L92" s="123"/>
      <c r="M92" s="226"/>
      <c r="N92" s="226"/>
      <c r="O92" s="123"/>
      <c r="P92" s="123"/>
    </row>
    <row r="93" s="279" customFormat="1" ht="6" customHeight="1" spans="1:16">
      <c r="A93" s="292"/>
      <c r="B93" s="293"/>
      <c r="C93" s="298"/>
      <c r="D93" s="306"/>
      <c r="E93" s="306"/>
      <c r="F93" s="306"/>
      <c r="G93" s="306"/>
      <c r="H93" s="299"/>
      <c r="I93" s="28"/>
      <c r="J93" s="28"/>
      <c r="K93" s="51"/>
      <c r="L93" s="120"/>
      <c r="M93" s="23"/>
      <c r="N93" s="23"/>
      <c r="O93" s="120"/>
      <c r="P93" s="120"/>
    </row>
    <row r="94" s="279" customFormat="1" ht="14.25" customHeight="1" spans="1:16">
      <c r="A94" s="283">
        <v>8</v>
      </c>
      <c r="B94" s="284" t="s">
        <v>2813</v>
      </c>
      <c r="C94" s="298"/>
      <c r="D94" s="306"/>
      <c r="E94" s="306"/>
      <c r="F94" s="306"/>
      <c r="G94" s="306"/>
      <c r="H94" s="299"/>
      <c r="I94" s="28"/>
      <c r="J94" s="28"/>
      <c r="K94" s="51"/>
      <c r="L94" s="117">
        <v>19.1</v>
      </c>
      <c r="M94" s="255">
        <v>122</v>
      </c>
      <c r="N94" s="229" t="s">
        <v>248</v>
      </c>
      <c r="O94" s="308" t="s">
        <v>249</v>
      </c>
      <c r="P94" s="308" t="s">
        <v>139</v>
      </c>
    </row>
    <row r="95" s="279" customFormat="1" ht="8" customHeight="1" spans="1:16">
      <c r="A95" s="288"/>
      <c r="B95" s="289"/>
      <c r="C95" s="298"/>
      <c r="D95" s="306"/>
      <c r="E95" s="306"/>
      <c r="F95" s="306"/>
      <c r="G95" s="306"/>
      <c r="H95" s="299"/>
      <c r="I95" s="28"/>
      <c r="J95" s="28"/>
      <c r="K95" s="51"/>
      <c r="L95" s="123"/>
      <c r="M95" s="226"/>
      <c r="N95" s="226"/>
      <c r="O95" s="123"/>
      <c r="P95" s="123"/>
    </row>
    <row r="96" s="278" customFormat="1" ht="14.25" hidden="1" customHeight="1" spans="1:16">
      <c r="A96" s="288"/>
      <c r="B96" s="289"/>
      <c r="C96" s="298"/>
      <c r="D96" s="306"/>
      <c r="E96" s="306"/>
      <c r="F96" s="306"/>
      <c r="G96" s="306"/>
      <c r="H96" s="299"/>
      <c r="I96" s="28"/>
      <c r="J96" s="28"/>
      <c r="K96" s="51"/>
      <c r="L96" s="123"/>
      <c r="M96" s="226"/>
      <c r="N96" s="226"/>
      <c r="O96" s="120"/>
      <c r="P96" s="120"/>
    </row>
    <row r="97" s="278" customFormat="1" ht="14.25" customHeight="1" spans="1:16">
      <c r="A97" s="288"/>
      <c r="B97" s="289"/>
      <c r="C97" s="298"/>
      <c r="D97" s="306"/>
      <c r="E97" s="306"/>
      <c r="F97" s="306"/>
      <c r="G97" s="306"/>
      <c r="H97" s="299"/>
      <c r="I97" s="28"/>
      <c r="J97" s="28"/>
      <c r="K97" s="51"/>
      <c r="L97" s="123"/>
      <c r="M97" s="226"/>
      <c r="N97" s="226"/>
      <c r="O97" s="308" t="s">
        <v>663</v>
      </c>
      <c r="P97" s="308" t="s">
        <v>240</v>
      </c>
    </row>
    <row r="98" s="278" customFormat="1" ht="13" customHeight="1" spans="1:16">
      <c r="A98" s="288"/>
      <c r="B98" s="289"/>
      <c r="C98" s="298"/>
      <c r="D98" s="306"/>
      <c r="E98" s="306"/>
      <c r="F98" s="306"/>
      <c r="G98" s="306"/>
      <c r="H98" s="299"/>
      <c r="I98" s="28"/>
      <c r="J98" s="28"/>
      <c r="K98" s="51"/>
      <c r="L98" s="123"/>
      <c r="M98" s="226"/>
      <c r="N98" s="226"/>
      <c r="O98" s="123"/>
      <c r="P98" s="123"/>
    </row>
    <row r="99" s="278" customFormat="1" ht="3" hidden="1" customHeight="1" spans="1:16">
      <c r="A99" s="292"/>
      <c r="B99" s="293"/>
      <c r="C99" s="298"/>
      <c r="D99" s="306"/>
      <c r="E99" s="306"/>
      <c r="F99" s="306"/>
      <c r="G99" s="306"/>
      <c r="H99" s="299"/>
      <c r="I99" s="28"/>
      <c r="J99" s="28"/>
      <c r="K99" s="51"/>
      <c r="L99" s="120"/>
      <c r="M99" s="23"/>
      <c r="N99" s="23"/>
      <c r="O99" s="120"/>
      <c r="P99" s="120"/>
    </row>
    <row r="100" s="278" customFormat="1" ht="23" customHeight="1" spans="1:16">
      <c r="A100" s="302">
        <v>9</v>
      </c>
      <c r="B100" s="303" t="s">
        <v>2814</v>
      </c>
      <c r="C100" s="298"/>
      <c r="D100" s="306"/>
      <c r="E100" s="306"/>
      <c r="F100" s="306"/>
      <c r="G100" s="306"/>
      <c r="H100" s="299"/>
      <c r="I100" s="28"/>
      <c r="J100" s="28"/>
      <c r="K100" s="51"/>
      <c r="L100" s="124">
        <v>15.23</v>
      </c>
      <c r="M100" s="28">
        <v>50</v>
      </c>
      <c r="N100" s="229" t="s">
        <v>248</v>
      </c>
      <c r="O100" s="309" t="s">
        <v>249</v>
      </c>
      <c r="P100" s="309" t="s">
        <v>139</v>
      </c>
    </row>
    <row r="101" s="278" customFormat="1" ht="14.25" customHeight="1" spans="1:16">
      <c r="A101" s="302"/>
      <c r="B101" s="305"/>
      <c r="C101" s="298"/>
      <c r="D101" s="306"/>
      <c r="E101" s="306"/>
      <c r="F101" s="306"/>
      <c r="G101" s="306"/>
      <c r="H101" s="299"/>
      <c r="I101" s="28"/>
      <c r="J101" s="28"/>
      <c r="K101" s="51"/>
      <c r="L101" s="124"/>
      <c r="M101" s="28"/>
      <c r="N101" s="226"/>
      <c r="O101" s="229" t="s">
        <v>663</v>
      </c>
      <c r="P101" s="308" t="s">
        <v>240</v>
      </c>
    </row>
    <row r="102" s="278" customFormat="1" ht="12" spans="1:16">
      <c r="A102" s="302"/>
      <c r="B102" s="305"/>
      <c r="C102" s="298"/>
      <c r="D102" s="306"/>
      <c r="E102" s="306"/>
      <c r="F102" s="306"/>
      <c r="G102" s="306"/>
      <c r="H102" s="299"/>
      <c r="I102" s="28"/>
      <c r="J102" s="28"/>
      <c r="K102" s="51"/>
      <c r="L102" s="124"/>
      <c r="M102" s="28"/>
      <c r="N102" s="23"/>
      <c r="O102" s="23"/>
      <c r="P102" s="120"/>
    </row>
    <row r="103" s="278" customFormat="1" ht="22" customHeight="1" spans="1:16">
      <c r="A103" s="302"/>
      <c r="B103" s="305"/>
      <c r="C103" s="298"/>
      <c r="D103" s="306"/>
      <c r="E103" s="306"/>
      <c r="F103" s="306"/>
      <c r="G103" s="306"/>
      <c r="H103" s="299"/>
      <c r="I103" s="28"/>
      <c r="J103" s="28"/>
      <c r="K103" s="51"/>
      <c r="L103" s="124"/>
      <c r="M103" s="28"/>
      <c r="N103" s="30" t="s">
        <v>252</v>
      </c>
      <c r="O103" s="309" t="s">
        <v>254</v>
      </c>
      <c r="P103" s="309" t="s">
        <v>139</v>
      </c>
    </row>
    <row r="104" s="278" customFormat="1" ht="30" customHeight="1" spans="1:16">
      <c r="A104" s="302"/>
      <c r="B104" s="305"/>
      <c r="C104" s="298"/>
      <c r="D104" s="306"/>
      <c r="E104" s="306"/>
      <c r="F104" s="306"/>
      <c r="G104" s="306"/>
      <c r="H104" s="299"/>
      <c r="I104" s="28"/>
      <c r="J104" s="28"/>
      <c r="K104" s="51"/>
      <c r="L104" s="124"/>
      <c r="M104" s="28"/>
      <c r="N104" s="313"/>
      <c r="O104" s="309"/>
      <c r="P104" s="309" t="s">
        <v>244</v>
      </c>
    </row>
    <row r="105" s="278" customFormat="1" ht="12" spans="1:16">
      <c r="A105" s="283">
        <v>10</v>
      </c>
      <c r="B105" s="284" t="s">
        <v>2815</v>
      </c>
      <c r="C105" s="298"/>
      <c r="D105" s="306"/>
      <c r="E105" s="306"/>
      <c r="F105" s="306"/>
      <c r="G105" s="306"/>
      <c r="H105" s="299"/>
      <c r="I105" s="229" t="s">
        <v>2816</v>
      </c>
      <c r="J105" s="229" t="s">
        <v>247</v>
      </c>
      <c r="K105" s="263">
        <v>19835070808</v>
      </c>
      <c r="L105" s="117">
        <v>17.141</v>
      </c>
      <c r="M105" s="255" t="s">
        <v>2817</v>
      </c>
      <c r="N105" s="312" t="s">
        <v>2818</v>
      </c>
      <c r="O105" s="308" t="s">
        <v>2819</v>
      </c>
      <c r="P105" s="308" t="s">
        <v>139</v>
      </c>
    </row>
    <row r="106" s="278" customFormat="1" ht="12" spans="1:16">
      <c r="A106" s="288"/>
      <c r="B106" s="289"/>
      <c r="C106" s="298"/>
      <c r="D106" s="306"/>
      <c r="E106" s="306"/>
      <c r="F106" s="306"/>
      <c r="G106" s="306"/>
      <c r="H106" s="299"/>
      <c r="I106" s="226"/>
      <c r="J106" s="226"/>
      <c r="K106" s="265"/>
      <c r="L106" s="123"/>
      <c r="M106" s="226"/>
      <c r="N106" s="238"/>
      <c r="O106" s="123"/>
      <c r="P106" s="123"/>
    </row>
    <row r="107" s="278" customFormat="1" ht="12" spans="1:16">
      <c r="A107" s="288"/>
      <c r="B107" s="289"/>
      <c r="C107" s="298"/>
      <c r="D107" s="306"/>
      <c r="E107" s="306"/>
      <c r="F107" s="306"/>
      <c r="G107" s="306"/>
      <c r="H107" s="299"/>
      <c r="I107" s="226"/>
      <c r="J107" s="226"/>
      <c r="K107" s="265"/>
      <c r="L107" s="123"/>
      <c r="M107" s="226"/>
      <c r="N107" s="238"/>
      <c r="O107" s="120"/>
      <c r="P107" s="120"/>
    </row>
    <row r="108" s="278" customFormat="1" ht="12" spans="1:16">
      <c r="A108" s="288"/>
      <c r="B108" s="289"/>
      <c r="C108" s="298"/>
      <c r="D108" s="306"/>
      <c r="E108" s="306"/>
      <c r="F108" s="306"/>
      <c r="G108" s="306"/>
      <c r="H108" s="299"/>
      <c r="I108" s="226"/>
      <c r="J108" s="226"/>
      <c r="K108" s="265"/>
      <c r="L108" s="123"/>
      <c r="M108" s="226"/>
      <c r="N108" s="238"/>
      <c r="O108" s="308" t="s">
        <v>2820</v>
      </c>
      <c r="P108" s="308" t="s">
        <v>244</v>
      </c>
    </row>
    <row r="109" s="278" customFormat="1" ht="12" spans="1:16">
      <c r="A109" s="292"/>
      <c r="B109" s="293"/>
      <c r="C109" s="298"/>
      <c r="D109" s="306"/>
      <c r="E109" s="306"/>
      <c r="F109" s="306"/>
      <c r="G109" s="306"/>
      <c r="H109" s="299"/>
      <c r="I109" s="226"/>
      <c r="J109" s="226"/>
      <c r="K109" s="265"/>
      <c r="L109" s="120"/>
      <c r="M109" s="23"/>
      <c r="N109" s="45"/>
      <c r="O109" s="120"/>
      <c r="P109" s="120"/>
    </row>
    <row r="110" s="278" customFormat="1" ht="12" spans="1:16">
      <c r="A110" s="283">
        <v>11</v>
      </c>
      <c r="B110" s="287" t="s">
        <v>2821</v>
      </c>
      <c r="C110" s="298"/>
      <c r="D110" s="306"/>
      <c r="E110" s="306"/>
      <c r="F110" s="306"/>
      <c r="G110" s="306"/>
      <c r="H110" s="299"/>
      <c r="I110" s="226"/>
      <c r="J110" s="226"/>
      <c r="K110" s="265"/>
      <c r="L110" s="117">
        <v>6.353</v>
      </c>
      <c r="M110" s="255">
        <v>85.1</v>
      </c>
      <c r="N110" s="312" t="s">
        <v>2818</v>
      </c>
      <c r="O110" s="308" t="s">
        <v>2819</v>
      </c>
      <c r="P110" s="308" t="s">
        <v>139</v>
      </c>
    </row>
    <row r="111" s="278" customFormat="1" ht="6" customHeight="1" spans="1:16">
      <c r="A111" s="288"/>
      <c r="B111" s="289"/>
      <c r="C111" s="298"/>
      <c r="D111" s="306"/>
      <c r="E111" s="306"/>
      <c r="F111" s="306"/>
      <c r="G111" s="306"/>
      <c r="H111" s="299"/>
      <c r="I111" s="226"/>
      <c r="J111" s="226"/>
      <c r="K111" s="265"/>
      <c r="L111" s="123"/>
      <c r="M111" s="226"/>
      <c r="N111" s="238"/>
      <c r="O111" s="123"/>
      <c r="P111" s="123"/>
    </row>
    <row r="112" s="278" customFormat="1" ht="3" hidden="1" customHeight="1" spans="1:16">
      <c r="A112" s="288"/>
      <c r="B112" s="289"/>
      <c r="C112" s="298"/>
      <c r="D112" s="306"/>
      <c r="E112" s="306"/>
      <c r="F112" s="306"/>
      <c r="G112" s="306"/>
      <c r="H112" s="299"/>
      <c r="I112" s="226"/>
      <c r="J112" s="226"/>
      <c r="K112" s="265"/>
      <c r="L112" s="123"/>
      <c r="M112" s="226"/>
      <c r="N112" s="238"/>
      <c r="O112" s="123"/>
      <c r="P112" s="123"/>
    </row>
    <row r="113" s="278" customFormat="1" ht="12" spans="1:16">
      <c r="A113" s="288"/>
      <c r="B113" s="289"/>
      <c r="C113" s="298"/>
      <c r="D113" s="306"/>
      <c r="E113" s="306"/>
      <c r="F113" s="306"/>
      <c r="G113" s="306"/>
      <c r="H113" s="299"/>
      <c r="I113" s="226"/>
      <c r="J113" s="226"/>
      <c r="K113" s="265"/>
      <c r="L113" s="123"/>
      <c r="M113" s="226"/>
      <c r="N113" s="238"/>
      <c r="O113" s="120"/>
      <c r="P113" s="120"/>
    </row>
    <row r="114" s="278" customFormat="1" ht="12" spans="1:16">
      <c r="A114" s="288"/>
      <c r="B114" s="289"/>
      <c r="C114" s="298"/>
      <c r="D114" s="306"/>
      <c r="E114" s="306"/>
      <c r="F114" s="306"/>
      <c r="G114" s="306"/>
      <c r="H114" s="299"/>
      <c r="I114" s="226"/>
      <c r="J114" s="226"/>
      <c r="K114" s="265"/>
      <c r="L114" s="123"/>
      <c r="M114" s="226"/>
      <c r="N114" s="238"/>
      <c r="O114" s="308" t="s">
        <v>2820</v>
      </c>
      <c r="P114" s="308" t="s">
        <v>244</v>
      </c>
    </row>
    <row r="115" s="278" customFormat="1" ht="12" spans="1:16">
      <c r="A115" s="288"/>
      <c r="B115" s="289"/>
      <c r="C115" s="298"/>
      <c r="D115" s="306"/>
      <c r="E115" s="306"/>
      <c r="F115" s="306"/>
      <c r="G115" s="306"/>
      <c r="H115" s="299"/>
      <c r="I115" s="226"/>
      <c r="J115" s="226"/>
      <c r="K115" s="265"/>
      <c r="L115" s="123"/>
      <c r="M115" s="226"/>
      <c r="N115" s="238"/>
      <c r="O115" s="123"/>
      <c r="P115" s="123"/>
    </row>
    <row r="116" s="278" customFormat="1" ht="3" customHeight="1" spans="1:16">
      <c r="A116" s="288"/>
      <c r="B116" s="289"/>
      <c r="C116" s="298"/>
      <c r="D116" s="306"/>
      <c r="E116" s="306"/>
      <c r="F116" s="306"/>
      <c r="G116" s="306"/>
      <c r="H116" s="299"/>
      <c r="I116" s="226"/>
      <c r="J116" s="226"/>
      <c r="K116" s="265"/>
      <c r="L116" s="123"/>
      <c r="M116" s="226"/>
      <c r="N116" s="238"/>
      <c r="O116" s="123"/>
      <c r="P116" s="123"/>
    </row>
    <row r="117" s="278" customFormat="1" ht="12" hidden="1" spans="1:16">
      <c r="A117" s="292"/>
      <c r="B117" s="293"/>
      <c r="C117" s="298"/>
      <c r="D117" s="306"/>
      <c r="E117" s="306"/>
      <c r="F117" s="306"/>
      <c r="G117" s="306"/>
      <c r="H117" s="299"/>
      <c r="I117" s="23"/>
      <c r="J117" s="23"/>
      <c r="K117" s="66"/>
      <c r="L117" s="120"/>
      <c r="M117" s="23"/>
      <c r="N117" s="45"/>
      <c r="O117" s="120"/>
      <c r="P117" s="120"/>
    </row>
    <row r="118" s="278" customFormat="1" ht="15" customHeight="1" spans="1:16">
      <c r="A118" s="283">
        <v>12</v>
      </c>
      <c r="B118" s="284" t="s">
        <v>2822</v>
      </c>
      <c r="C118" s="298"/>
      <c r="D118" s="306"/>
      <c r="E118" s="306"/>
      <c r="F118" s="306"/>
      <c r="G118" s="306"/>
      <c r="H118" s="299"/>
      <c r="I118" s="229" t="s">
        <v>2800</v>
      </c>
      <c r="J118" s="229" t="s">
        <v>247</v>
      </c>
      <c r="K118" s="263">
        <v>13903450696</v>
      </c>
      <c r="L118" s="117">
        <v>16</v>
      </c>
      <c r="M118" s="255" t="s">
        <v>2823</v>
      </c>
      <c r="N118" s="312" t="s">
        <v>255</v>
      </c>
      <c r="O118" s="229" t="s">
        <v>257</v>
      </c>
      <c r="P118" s="229" t="s">
        <v>139</v>
      </c>
    </row>
    <row r="119" s="278" customFormat="1" ht="15" customHeight="1" spans="1:16">
      <c r="A119" s="288"/>
      <c r="B119" s="289"/>
      <c r="C119" s="298"/>
      <c r="D119" s="306"/>
      <c r="E119" s="306"/>
      <c r="F119" s="306"/>
      <c r="G119" s="306"/>
      <c r="H119" s="299"/>
      <c r="I119" s="226"/>
      <c r="J119" s="226"/>
      <c r="K119" s="265"/>
      <c r="L119" s="123"/>
      <c r="M119" s="226"/>
      <c r="N119" s="238"/>
      <c r="O119" s="226"/>
      <c r="P119" s="226"/>
    </row>
    <row r="120" s="278" customFormat="1" ht="15" customHeight="1" spans="1:16">
      <c r="A120" s="288"/>
      <c r="B120" s="289"/>
      <c r="C120" s="298"/>
      <c r="D120" s="306"/>
      <c r="E120" s="306"/>
      <c r="F120" s="306"/>
      <c r="G120" s="306"/>
      <c r="H120" s="299"/>
      <c r="I120" s="226"/>
      <c r="J120" s="226"/>
      <c r="K120" s="265"/>
      <c r="L120" s="123"/>
      <c r="M120" s="226"/>
      <c r="N120" s="238"/>
      <c r="O120" s="23"/>
      <c r="P120" s="23"/>
    </row>
    <row r="121" s="278" customFormat="1" ht="15" customHeight="1" spans="1:16">
      <c r="A121" s="288"/>
      <c r="B121" s="289"/>
      <c r="C121" s="298"/>
      <c r="D121" s="306"/>
      <c r="E121" s="306"/>
      <c r="F121" s="306"/>
      <c r="G121" s="306"/>
      <c r="H121" s="299"/>
      <c r="I121" s="226"/>
      <c r="J121" s="226"/>
      <c r="K121" s="265"/>
      <c r="L121" s="123"/>
      <c r="M121" s="226"/>
      <c r="N121" s="238"/>
      <c r="O121" s="308"/>
      <c r="P121" s="308" t="s">
        <v>240</v>
      </c>
    </row>
    <row r="122" s="278" customFormat="1" ht="15" customHeight="1" spans="1:16">
      <c r="A122" s="292"/>
      <c r="B122" s="293"/>
      <c r="C122" s="298"/>
      <c r="D122" s="306"/>
      <c r="E122" s="306"/>
      <c r="F122" s="306"/>
      <c r="G122" s="306"/>
      <c r="H122" s="299"/>
      <c r="I122" s="226"/>
      <c r="J122" s="226"/>
      <c r="K122" s="265"/>
      <c r="L122" s="120"/>
      <c r="M122" s="23"/>
      <c r="N122" s="45"/>
      <c r="O122" s="120"/>
      <c r="P122" s="120"/>
    </row>
    <row r="123" s="278" customFormat="1" ht="15" customHeight="1" spans="1:16">
      <c r="A123" s="302">
        <v>13</v>
      </c>
      <c r="B123" s="303" t="s">
        <v>2824</v>
      </c>
      <c r="C123" s="298"/>
      <c r="D123" s="306"/>
      <c r="E123" s="306"/>
      <c r="F123" s="306"/>
      <c r="G123" s="306"/>
      <c r="H123" s="299"/>
      <c r="I123" s="226"/>
      <c r="J123" s="226"/>
      <c r="K123" s="265"/>
      <c r="L123" s="124">
        <v>22.19</v>
      </c>
      <c r="M123" s="28">
        <v>89.3</v>
      </c>
      <c r="N123" s="312" t="s">
        <v>2825</v>
      </c>
      <c r="O123" s="308" t="s">
        <v>2826</v>
      </c>
      <c r="P123" s="308" t="s">
        <v>139</v>
      </c>
    </row>
    <row r="124" s="278" customFormat="1" ht="15" customHeight="1" spans="1:16">
      <c r="A124" s="302"/>
      <c r="B124" s="305"/>
      <c r="C124" s="298"/>
      <c r="D124" s="306"/>
      <c r="E124" s="306"/>
      <c r="F124" s="306"/>
      <c r="G124" s="306"/>
      <c r="H124" s="299"/>
      <c r="I124" s="226"/>
      <c r="J124" s="226"/>
      <c r="K124" s="265"/>
      <c r="L124" s="124"/>
      <c r="M124" s="28"/>
      <c r="N124" s="238"/>
      <c r="O124" s="123"/>
      <c r="P124" s="123"/>
    </row>
    <row r="125" s="278" customFormat="1" ht="15" customHeight="1" spans="1:16">
      <c r="A125" s="302"/>
      <c r="B125" s="305"/>
      <c r="C125" s="298"/>
      <c r="D125" s="306"/>
      <c r="E125" s="306"/>
      <c r="F125" s="306"/>
      <c r="G125" s="306"/>
      <c r="H125" s="299"/>
      <c r="I125" s="226"/>
      <c r="J125" s="226"/>
      <c r="K125" s="265"/>
      <c r="L125" s="124"/>
      <c r="M125" s="28"/>
      <c r="N125" s="238"/>
      <c r="O125" s="123"/>
      <c r="P125" s="123"/>
    </row>
    <row r="126" s="278" customFormat="1" ht="15" customHeight="1" spans="1:16">
      <c r="A126" s="302"/>
      <c r="B126" s="305"/>
      <c r="C126" s="298"/>
      <c r="D126" s="306"/>
      <c r="E126" s="306"/>
      <c r="F126" s="306"/>
      <c r="G126" s="306"/>
      <c r="H126" s="299"/>
      <c r="I126" s="226"/>
      <c r="J126" s="226"/>
      <c r="K126" s="265"/>
      <c r="L126" s="124"/>
      <c r="M126" s="28"/>
      <c r="N126" s="238"/>
      <c r="O126" s="120"/>
      <c r="P126" s="120"/>
    </row>
    <row r="127" s="278" customFormat="1" ht="15" customHeight="1" spans="1:16">
      <c r="A127" s="302"/>
      <c r="B127" s="305"/>
      <c r="C127" s="298"/>
      <c r="D127" s="306"/>
      <c r="E127" s="306"/>
      <c r="F127" s="306"/>
      <c r="G127" s="306"/>
      <c r="H127" s="299"/>
      <c r="I127" s="226"/>
      <c r="J127" s="226"/>
      <c r="K127" s="265"/>
      <c r="L127" s="124"/>
      <c r="M127" s="28"/>
      <c r="N127" s="238"/>
      <c r="O127" s="308" t="s">
        <v>684</v>
      </c>
      <c r="P127" s="308" t="s">
        <v>244</v>
      </c>
    </row>
    <row r="128" s="278" customFormat="1" ht="15" customHeight="1" spans="1:16">
      <c r="A128" s="302"/>
      <c r="B128" s="305"/>
      <c r="C128" s="298"/>
      <c r="D128" s="306"/>
      <c r="E128" s="306"/>
      <c r="F128" s="306"/>
      <c r="G128" s="306"/>
      <c r="H128" s="299"/>
      <c r="I128" s="226"/>
      <c r="J128" s="226"/>
      <c r="K128" s="265"/>
      <c r="L128" s="124"/>
      <c r="M128" s="28"/>
      <c r="N128" s="238"/>
      <c r="O128" s="123"/>
      <c r="P128" s="123"/>
    </row>
    <row r="129" s="278" customFormat="1" ht="4" customHeight="1" spans="1:16">
      <c r="A129" s="302"/>
      <c r="B129" s="305"/>
      <c r="C129" s="298"/>
      <c r="D129" s="306"/>
      <c r="E129" s="306"/>
      <c r="F129" s="306"/>
      <c r="G129" s="306"/>
      <c r="H129" s="299"/>
      <c r="I129" s="226"/>
      <c r="J129" s="226"/>
      <c r="K129" s="265"/>
      <c r="L129" s="124"/>
      <c r="M129" s="28"/>
      <c r="N129" s="238"/>
      <c r="O129" s="123"/>
      <c r="P129" s="123"/>
    </row>
    <row r="130" s="278" customFormat="1" ht="15" hidden="1" customHeight="1" spans="1:16">
      <c r="A130" s="302"/>
      <c r="B130" s="305"/>
      <c r="C130" s="298"/>
      <c r="D130" s="306"/>
      <c r="E130" s="306"/>
      <c r="F130" s="306"/>
      <c r="G130" s="306"/>
      <c r="H130" s="299"/>
      <c r="I130" s="226"/>
      <c r="J130" s="226"/>
      <c r="K130" s="265"/>
      <c r="L130" s="124"/>
      <c r="M130" s="28"/>
      <c r="N130" s="238"/>
      <c r="O130" s="123"/>
      <c r="P130" s="123"/>
    </row>
    <row r="131" s="278" customFormat="1" ht="15" hidden="1" customHeight="1" spans="1:16">
      <c r="A131" s="302"/>
      <c r="B131" s="305"/>
      <c r="C131" s="298"/>
      <c r="D131" s="306"/>
      <c r="E131" s="306"/>
      <c r="F131" s="306"/>
      <c r="G131" s="306"/>
      <c r="H131" s="299"/>
      <c r="I131" s="226"/>
      <c r="J131" s="226"/>
      <c r="K131" s="265"/>
      <c r="L131" s="124"/>
      <c r="M131" s="28"/>
      <c r="N131" s="45"/>
      <c r="O131" s="120"/>
      <c r="P131" s="120"/>
    </row>
    <row r="132" s="278" customFormat="1" ht="15" customHeight="1" spans="1:16">
      <c r="A132" s="302"/>
      <c r="B132" s="305"/>
      <c r="C132" s="298"/>
      <c r="D132" s="306"/>
      <c r="E132" s="306"/>
      <c r="F132" s="306"/>
      <c r="G132" s="306"/>
      <c r="H132" s="299"/>
      <c r="I132" s="226"/>
      <c r="J132" s="226"/>
      <c r="K132" s="265"/>
      <c r="L132" s="124"/>
      <c r="M132" s="28"/>
      <c r="N132" s="30" t="s">
        <v>2792</v>
      </c>
      <c r="O132" s="309" t="s">
        <v>2793</v>
      </c>
      <c r="P132" s="309" t="s">
        <v>139</v>
      </c>
    </row>
    <row r="133" s="278" customFormat="1" ht="15" customHeight="1" spans="1:16">
      <c r="A133" s="302"/>
      <c r="B133" s="305"/>
      <c r="C133" s="298"/>
      <c r="D133" s="306"/>
      <c r="E133" s="306"/>
      <c r="F133" s="306"/>
      <c r="G133" s="306"/>
      <c r="H133" s="299"/>
      <c r="I133" s="226"/>
      <c r="J133" s="226"/>
      <c r="K133" s="265"/>
      <c r="L133" s="124"/>
      <c r="M133" s="28"/>
      <c r="N133" s="28"/>
      <c r="O133" s="309" t="s">
        <v>685</v>
      </c>
      <c r="P133" s="309" t="s">
        <v>244</v>
      </c>
    </row>
    <row r="134" s="278" customFormat="1" ht="15" customHeight="1" spans="1:16">
      <c r="A134" s="302"/>
      <c r="B134" s="305"/>
      <c r="C134" s="298"/>
      <c r="D134" s="306"/>
      <c r="E134" s="306"/>
      <c r="F134" s="306"/>
      <c r="G134" s="306"/>
      <c r="H134" s="299"/>
      <c r="I134" s="226"/>
      <c r="J134" s="226"/>
      <c r="K134" s="265"/>
      <c r="L134" s="124"/>
      <c r="M134" s="28"/>
      <c r="N134" s="30" t="s">
        <v>255</v>
      </c>
      <c r="O134" s="30" t="s">
        <v>257</v>
      </c>
      <c r="P134" s="30" t="s">
        <v>139</v>
      </c>
    </row>
    <row r="135" s="278" customFormat="1" ht="15" customHeight="1" spans="1:16">
      <c r="A135" s="302"/>
      <c r="B135" s="305"/>
      <c r="C135" s="298"/>
      <c r="D135" s="306"/>
      <c r="E135" s="306"/>
      <c r="F135" s="306"/>
      <c r="G135" s="306"/>
      <c r="H135" s="299"/>
      <c r="I135" s="226"/>
      <c r="J135" s="226"/>
      <c r="K135" s="265"/>
      <c r="L135" s="124"/>
      <c r="M135" s="28"/>
      <c r="N135" s="313"/>
      <c r="O135" s="309"/>
      <c r="P135" s="309" t="s">
        <v>240</v>
      </c>
    </row>
    <row r="136" s="278" customFormat="1" ht="15" customHeight="1" spans="1:16">
      <c r="A136" s="283">
        <v>14</v>
      </c>
      <c r="B136" s="284" t="s">
        <v>2827</v>
      </c>
      <c r="C136" s="298"/>
      <c r="D136" s="306"/>
      <c r="E136" s="306"/>
      <c r="F136" s="306"/>
      <c r="G136" s="306"/>
      <c r="H136" s="299"/>
      <c r="I136" s="226"/>
      <c r="J136" s="226"/>
      <c r="K136" s="265"/>
      <c r="L136" s="117">
        <v>18.925</v>
      </c>
      <c r="M136" s="255">
        <v>62.9</v>
      </c>
      <c r="N136" s="312" t="s">
        <v>2792</v>
      </c>
      <c r="O136" s="308" t="s">
        <v>2793</v>
      </c>
      <c r="P136" s="308" t="s">
        <v>139</v>
      </c>
    </row>
    <row r="137" s="278" customFormat="1" ht="15" customHeight="1" spans="1:16">
      <c r="A137" s="288"/>
      <c r="B137" s="289"/>
      <c r="C137" s="298"/>
      <c r="D137" s="306"/>
      <c r="E137" s="306"/>
      <c r="F137" s="306"/>
      <c r="G137" s="306"/>
      <c r="H137" s="299"/>
      <c r="I137" s="226"/>
      <c r="J137" s="226"/>
      <c r="K137" s="265"/>
      <c r="L137" s="123"/>
      <c r="M137" s="226"/>
      <c r="N137" s="238"/>
      <c r="O137" s="123"/>
      <c r="P137" s="123"/>
    </row>
    <row r="138" s="278" customFormat="1" ht="15" customHeight="1" spans="1:16">
      <c r="A138" s="288"/>
      <c r="B138" s="289"/>
      <c r="C138" s="298"/>
      <c r="D138" s="306"/>
      <c r="E138" s="306"/>
      <c r="F138" s="306"/>
      <c r="G138" s="306"/>
      <c r="H138" s="299"/>
      <c r="I138" s="226"/>
      <c r="J138" s="226"/>
      <c r="K138" s="265"/>
      <c r="L138" s="123"/>
      <c r="M138" s="226"/>
      <c r="N138" s="238"/>
      <c r="O138" s="123"/>
      <c r="P138" s="123"/>
    </row>
    <row r="139" s="278" customFormat="1" ht="15" customHeight="1" spans="1:16">
      <c r="A139" s="288"/>
      <c r="B139" s="289"/>
      <c r="C139" s="298"/>
      <c r="D139" s="306"/>
      <c r="E139" s="306"/>
      <c r="F139" s="306"/>
      <c r="G139" s="306"/>
      <c r="H139" s="299"/>
      <c r="I139" s="226"/>
      <c r="J139" s="226"/>
      <c r="K139" s="265"/>
      <c r="L139" s="123"/>
      <c r="M139" s="226"/>
      <c r="N139" s="238"/>
      <c r="O139" s="120"/>
      <c r="P139" s="120"/>
    </row>
    <row r="140" s="278" customFormat="1" ht="15" customHeight="1" spans="1:16">
      <c r="A140" s="288"/>
      <c r="B140" s="289"/>
      <c r="C140" s="298"/>
      <c r="D140" s="306"/>
      <c r="E140" s="306"/>
      <c r="F140" s="306"/>
      <c r="G140" s="306"/>
      <c r="H140" s="299"/>
      <c r="I140" s="226"/>
      <c r="J140" s="226"/>
      <c r="K140" s="265"/>
      <c r="L140" s="123"/>
      <c r="M140" s="226"/>
      <c r="N140" s="238"/>
      <c r="O140" s="308" t="s">
        <v>685</v>
      </c>
      <c r="P140" s="308" t="s">
        <v>244</v>
      </c>
    </row>
    <row r="141" s="278" customFormat="1" ht="15" customHeight="1" spans="1:16">
      <c r="A141" s="288"/>
      <c r="B141" s="289"/>
      <c r="C141" s="298"/>
      <c r="D141" s="306"/>
      <c r="E141" s="306"/>
      <c r="F141" s="306"/>
      <c r="G141" s="306"/>
      <c r="H141" s="299"/>
      <c r="I141" s="226"/>
      <c r="J141" s="226"/>
      <c r="K141" s="265"/>
      <c r="L141" s="123"/>
      <c r="M141" s="226"/>
      <c r="N141" s="238"/>
      <c r="O141" s="123"/>
      <c r="P141" s="123"/>
    </row>
    <row r="142" s="278" customFormat="1" ht="15" customHeight="1" spans="1:16">
      <c r="A142" s="288"/>
      <c r="B142" s="289"/>
      <c r="C142" s="298"/>
      <c r="D142" s="306"/>
      <c r="E142" s="306"/>
      <c r="F142" s="306"/>
      <c r="G142" s="306"/>
      <c r="H142" s="299"/>
      <c r="I142" s="226"/>
      <c r="J142" s="226"/>
      <c r="K142" s="265"/>
      <c r="L142" s="123"/>
      <c r="M142" s="226"/>
      <c r="N142" s="238"/>
      <c r="O142" s="123"/>
      <c r="P142" s="123"/>
    </row>
    <row r="143" s="278" customFormat="1" ht="15" customHeight="1" spans="1:16">
      <c r="A143" s="288"/>
      <c r="B143" s="289"/>
      <c r="C143" s="298"/>
      <c r="D143" s="306"/>
      <c r="E143" s="306"/>
      <c r="F143" s="306"/>
      <c r="G143" s="306"/>
      <c r="H143" s="299"/>
      <c r="I143" s="226"/>
      <c r="J143" s="226"/>
      <c r="K143" s="265"/>
      <c r="L143" s="123"/>
      <c r="M143" s="226"/>
      <c r="N143" s="238"/>
      <c r="O143" s="123"/>
      <c r="P143" s="123"/>
    </row>
    <row r="144" s="278" customFormat="1" ht="15" customHeight="1" spans="1:16">
      <c r="A144" s="292"/>
      <c r="B144" s="293"/>
      <c r="C144" s="298"/>
      <c r="D144" s="306"/>
      <c r="E144" s="306"/>
      <c r="F144" s="306"/>
      <c r="G144" s="306"/>
      <c r="H144" s="299"/>
      <c r="I144" s="226"/>
      <c r="J144" s="226"/>
      <c r="K144" s="265"/>
      <c r="L144" s="120"/>
      <c r="M144" s="23"/>
      <c r="N144" s="45"/>
      <c r="O144" s="120"/>
      <c r="P144" s="120"/>
    </row>
    <row r="145" s="278" customFormat="1" ht="15" customHeight="1" spans="1:16">
      <c r="A145" s="302">
        <v>15</v>
      </c>
      <c r="B145" s="303" t="s">
        <v>2828</v>
      </c>
      <c r="C145" s="298"/>
      <c r="D145" s="306"/>
      <c r="E145" s="306"/>
      <c r="F145" s="306"/>
      <c r="G145" s="306"/>
      <c r="H145" s="299"/>
      <c r="I145" s="229" t="s">
        <v>640</v>
      </c>
      <c r="J145" s="229" t="s">
        <v>247</v>
      </c>
      <c r="K145" s="263">
        <v>18335533777</v>
      </c>
      <c r="L145" s="28">
        <v>44.02</v>
      </c>
      <c r="M145" s="28">
        <v>531</v>
      </c>
      <c r="N145" s="229" t="s">
        <v>2804</v>
      </c>
      <c r="O145" s="308" t="s">
        <v>2805</v>
      </c>
      <c r="P145" s="308" t="s">
        <v>139</v>
      </c>
    </row>
    <row r="146" s="278" customFormat="1" ht="15" customHeight="1" spans="1:16">
      <c r="A146" s="302"/>
      <c r="B146" s="305"/>
      <c r="C146" s="298"/>
      <c r="D146" s="306"/>
      <c r="E146" s="306"/>
      <c r="F146" s="306"/>
      <c r="G146" s="306"/>
      <c r="H146" s="299"/>
      <c r="I146" s="223"/>
      <c r="J146" s="223"/>
      <c r="K146" s="265"/>
      <c r="L146" s="28"/>
      <c r="M146" s="28"/>
      <c r="N146" s="226"/>
      <c r="O146" s="123"/>
      <c r="P146" s="123"/>
    </row>
    <row r="147" s="278" customFormat="1" ht="15" customHeight="1" spans="1:16">
      <c r="A147" s="302"/>
      <c r="B147" s="305"/>
      <c r="C147" s="298"/>
      <c r="D147" s="306"/>
      <c r="E147" s="306"/>
      <c r="F147" s="306"/>
      <c r="G147" s="306"/>
      <c r="H147" s="299"/>
      <c r="I147" s="223"/>
      <c r="J147" s="223"/>
      <c r="K147" s="265"/>
      <c r="L147" s="28"/>
      <c r="M147" s="28"/>
      <c r="N147" s="226"/>
      <c r="O147" s="123"/>
      <c r="P147" s="123"/>
    </row>
    <row r="148" s="278" customFormat="1" ht="15" customHeight="1" spans="1:16">
      <c r="A148" s="302"/>
      <c r="B148" s="305"/>
      <c r="C148" s="298"/>
      <c r="D148" s="306"/>
      <c r="E148" s="306"/>
      <c r="F148" s="306"/>
      <c r="G148" s="306"/>
      <c r="H148" s="299"/>
      <c r="I148" s="223"/>
      <c r="J148" s="223"/>
      <c r="K148" s="265"/>
      <c r="L148" s="28"/>
      <c r="M148" s="28"/>
      <c r="N148" s="226"/>
      <c r="O148" s="123"/>
      <c r="P148" s="123"/>
    </row>
    <row r="149" s="278" customFormat="1" ht="15" customHeight="1" spans="1:16">
      <c r="A149" s="302"/>
      <c r="B149" s="305"/>
      <c r="C149" s="298"/>
      <c r="D149" s="306"/>
      <c r="E149" s="306"/>
      <c r="F149" s="306"/>
      <c r="G149" s="306"/>
      <c r="H149" s="299"/>
      <c r="I149" s="223"/>
      <c r="J149" s="223"/>
      <c r="K149" s="265"/>
      <c r="L149" s="28"/>
      <c r="M149" s="28"/>
      <c r="N149" s="226"/>
      <c r="O149" s="123"/>
      <c r="P149" s="123"/>
    </row>
    <row r="150" s="278" customFormat="1" ht="15" hidden="1" customHeight="1" spans="1:16">
      <c r="A150" s="302"/>
      <c r="B150" s="305"/>
      <c r="C150" s="298"/>
      <c r="D150" s="306"/>
      <c r="E150" s="306"/>
      <c r="F150" s="306"/>
      <c r="G150" s="306"/>
      <c r="H150" s="299"/>
      <c r="I150" s="223"/>
      <c r="J150" s="223"/>
      <c r="K150" s="265"/>
      <c r="L150" s="28"/>
      <c r="M150" s="28"/>
      <c r="N150" s="226"/>
      <c r="O150" s="123"/>
      <c r="P150" s="123"/>
    </row>
    <row r="151" s="278" customFormat="1" ht="15" hidden="1" customHeight="1" spans="1:16">
      <c r="A151" s="302"/>
      <c r="B151" s="305"/>
      <c r="C151" s="298"/>
      <c r="D151" s="306"/>
      <c r="E151" s="306"/>
      <c r="F151" s="306"/>
      <c r="G151" s="306"/>
      <c r="H151" s="299"/>
      <c r="I151" s="223"/>
      <c r="J151" s="223"/>
      <c r="K151" s="265"/>
      <c r="L151" s="28"/>
      <c r="M151" s="28"/>
      <c r="N151" s="226"/>
      <c r="O151" s="123"/>
      <c r="P151" s="123"/>
    </row>
    <row r="152" s="278" customFormat="1" ht="15" hidden="1" customHeight="1" spans="1:16">
      <c r="A152" s="302"/>
      <c r="B152" s="305"/>
      <c r="C152" s="298"/>
      <c r="D152" s="306"/>
      <c r="E152" s="306"/>
      <c r="F152" s="306"/>
      <c r="G152" s="306"/>
      <c r="H152" s="299"/>
      <c r="I152" s="223"/>
      <c r="J152" s="223"/>
      <c r="K152" s="265"/>
      <c r="L152" s="28"/>
      <c r="M152" s="28"/>
      <c r="N152" s="226"/>
      <c r="O152" s="120"/>
      <c r="P152" s="120"/>
    </row>
    <row r="153" s="278" customFormat="1" ht="15" customHeight="1" spans="1:16">
      <c r="A153" s="302"/>
      <c r="B153" s="305"/>
      <c r="C153" s="298"/>
      <c r="D153" s="306"/>
      <c r="E153" s="306"/>
      <c r="F153" s="306"/>
      <c r="G153" s="306"/>
      <c r="H153" s="299"/>
      <c r="I153" s="223"/>
      <c r="J153" s="223"/>
      <c r="K153" s="265"/>
      <c r="L153" s="28"/>
      <c r="M153" s="28"/>
      <c r="N153" s="226"/>
      <c r="O153" s="308" t="s">
        <v>2806</v>
      </c>
      <c r="P153" s="308" t="s">
        <v>240</v>
      </c>
    </row>
    <row r="154" s="278" customFormat="1" ht="15" customHeight="1" spans="1:16">
      <c r="A154" s="302"/>
      <c r="B154" s="305"/>
      <c r="C154" s="298"/>
      <c r="D154" s="306"/>
      <c r="E154" s="306"/>
      <c r="F154" s="306"/>
      <c r="G154" s="306"/>
      <c r="H154" s="299"/>
      <c r="I154" s="223"/>
      <c r="J154" s="223"/>
      <c r="K154" s="265"/>
      <c r="L154" s="28"/>
      <c r="M154" s="28"/>
      <c r="N154" s="226"/>
      <c r="O154" s="123"/>
      <c r="P154" s="123"/>
    </row>
    <row r="155" s="278" customFormat="1" ht="15" customHeight="1" spans="1:16">
      <c r="A155" s="302"/>
      <c r="B155" s="305"/>
      <c r="C155" s="298"/>
      <c r="D155" s="306"/>
      <c r="E155" s="306"/>
      <c r="F155" s="306"/>
      <c r="G155" s="306"/>
      <c r="H155" s="299"/>
      <c r="I155" s="223"/>
      <c r="J155" s="223"/>
      <c r="K155" s="265"/>
      <c r="L155" s="28"/>
      <c r="M155" s="28"/>
      <c r="N155" s="226"/>
      <c r="O155" s="123"/>
      <c r="P155" s="123"/>
    </row>
    <row r="156" s="278" customFormat="1" ht="15" customHeight="1" spans="1:16">
      <c r="A156" s="302"/>
      <c r="B156" s="305"/>
      <c r="C156" s="298"/>
      <c r="D156" s="306"/>
      <c r="E156" s="306"/>
      <c r="F156" s="306"/>
      <c r="G156" s="306"/>
      <c r="H156" s="299"/>
      <c r="I156" s="223"/>
      <c r="J156" s="223"/>
      <c r="K156" s="265"/>
      <c r="L156" s="28"/>
      <c r="M156" s="28"/>
      <c r="N156" s="226"/>
      <c r="O156" s="123"/>
      <c r="P156" s="123"/>
    </row>
    <row r="157" s="278" customFormat="1" ht="6" customHeight="1" spans="1:16">
      <c r="A157" s="302"/>
      <c r="B157" s="305"/>
      <c r="C157" s="298"/>
      <c r="D157" s="306"/>
      <c r="E157" s="306"/>
      <c r="F157" s="306"/>
      <c r="G157" s="306"/>
      <c r="H157" s="299"/>
      <c r="I157" s="223"/>
      <c r="J157" s="223"/>
      <c r="K157" s="265"/>
      <c r="L157" s="28"/>
      <c r="M157" s="28"/>
      <c r="N157" s="226"/>
      <c r="O157" s="123"/>
      <c r="P157" s="123"/>
    </row>
    <row r="158" s="278" customFormat="1" ht="15" hidden="1" customHeight="1" spans="1:16">
      <c r="A158" s="302"/>
      <c r="B158" s="305"/>
      <c r="C158" s="298"/>
      <c r="D158" s="306"/>
      <c r="E158" s="306"/>
      <c r="F158" s="306"/>
      <c r="G158" s="306"/>
      <c r="H158" s="299"/>
      <c r="I158" s="223"/>
      <c r="J158" s="223"/>
      <c r="K158" s="265"/>
      <c r="L158" s="28"/>
      <c r="M158" s="28"/>
      <c r="N158" s="226"/>
      <c r="O158" s="123"/>
      <c r="P158" s="123"/>
    </row>
    <row r="159" s="278" customFormat="1" ht="15" hidden="1" customHeight="1" spans="1:16">
      <c r="A159" s="302"/>
      <c r="B159" s="305"/>
      <c r="C159" s="298"/>
      <c r="D159" s="306"/>
      <c r="E159" s="306"/>
      <c r="F159" s="306"/>
      <c r="G159" s="306"/>
      <c r="H159" s="299"/>
      <c r="I159" s="223"/>
      <c r="J159" s="223"/>
      <c r="K159" s="265"/>
      <c r="L159" s="28"/>
      <c r="M159" s="28"/>
      <c r="N159" s="226"/>
      <c r="O159" s="123"/>
      <c r="P159" s="123"/>
    </row>
    <row r="160" s="278" customFormat="1" ht="15" hidden="1" customHeight="1" spans="1:16">
      <c r="A160" s="302"/>
      <c r="B160" s="305"/>
      <c r="C160" s="298"/>
      <c r="D160" s="306"/>
      <c r="E160" s="306"/>
      <c r="F160" s="306"/>
      <c r="G160" s="306"/>
      <c r="H160" s="299"/>
      <c r="I160" s="223"/>
      <c r="J160" s="223"/>
      <c r="K160" s="265"/>
      <c r="L160" s="28"/>
      <c r="M160" s="28"/>
      <c r="N160" s="23"/>
      <c r="O160" s="120"/>
      <c r="P160" s="120"/>
    </row>
    <row r="161" s="278" customFormat="1" ht="15" customHeight="1" spans="1:16">
      <c r="A161" s="302"/>
      <c r="B161" s="305"/>
      <c r="C161" s="298"/>
      <c r="D161" s="306"/>
      <c r="E161" s="306"/>
      <c r="F161" s="306"/>
      <c r="G161" s="306"/>
      <c r="H161" s="299"/>
      <c r="I161" s="223"/>
      <c r="J161" s="223"/>
      <c r="K161" s="265"/>
      <c r="L161" s="28"/>
      <c r="M161" s="28"/>
      <c r="N161" s="312" t="s">
        <v>2829</v>
      </c>
      <c r="O161" s="308" t="s">
        <v>2830</v>
      </c>
      <c r="P161" s="308" t="s">
        <v>139</v>
      </c>
    </row>
    <row r="162" s="278" customFormat="1" ht="15" customHeight="1" spans="1:16">
      <c r="A162" s="302"/>
      <c r="B162" s="305"/>
      <c r="C162" s="298"/>
      <c r="D162" s="306"/>
      <c r="E162" s="306"/>
      <c r="F162" s="306"/>
      <c r="G162" s="306"/>
      <c r="H162" s="299"/>
      <c r="I162" s="223"/>
      <c r="J162" s="223"/>
      <c r="K162" s="265"/>
      <c r="L162" s="28"/>
      <c r="M162" s="28"/>
      <c r="N162" s="238"/>
      <c r="O162" s="123"/>
      <c r="P162" s="123"/>
    </row>
    <row r="163" s="278" customFormat="1" ht="15" customHeight="1" spans="1:16">
      <c r="A163" s="302"/>
      <c r="B163" s="305"/>
      <c r="C163" s="298"/>
      <c r="D163" s="306"/>
      <c r="E163" s="306"/>
      <c r="F163" s="306"/>
      <c r="G163" s="306"/>
      <c r="H163" s="299"/>
      <c r="I163" s="223"/>
      <c r="J163" s="223"/>
      <c r="K163" s="265"/>
      <c r="L163" s="28"/>
      <c r="M163" s="28"/>
      <c r="N163" s="238"/>
      <c r="O163" s="123"/>
      <c r="P163" s="123"/>
    </row>
    <row r="164" s="278" customFormat="1" ht="15" customHeight="1" spans="1:16">
      <c r="A164" s="302"/>
      <c r="B164" s="305"/>
      <c r="C164" s="298"/>
      <c r="D164" s="306"/>
      <c r="E164" s="306"/>
      <c r="F164" s="306"/>
      <c r="G164" s="306"/>
      <c r="H164" s="299"/>
      <c r="I164" s="223"/>
      <c r="J164" s="223"/>
      <c r="K164" s="265"/>
      <c r="L164" s="28"/>
      <c r="M164" s="28"/>
      <c r="N164" s="238"/>
      <c r="O164" s="120"/>
      <c r="P164" s="120"/>
    </row>
    <row r="165" s="278" customFormat="1" ht="15" customHeight="1" spans="1:16">
      <c r="A165" s="302"/>
      <c r="B165" s="305"/>
      <c r="C165" s="298"/>
      <c r="D165" s="306"/>
      <c r="E165" s="306"/>
      <c r="F165" s="306"/>
      <c r="G165" s="306"/>
      <c r="H165" s="299"/>
      <c r="I165" s="223"/>
      <c r="J165" s="223"/>
      <c r="K165" s="265"/>
      <c r="L165" s="28"/>
      <c r="M165" s="28"/>
      <c r="N165" s="238"/>
      <c r="O165" s="308" t="s">
        <v>692</v>
      </c>
      <c r="P165" s="308" t="s">
        <v>240</v>
      </c>
    </row>
    <row r="166" s="278" customFormat="1" ht="15" customHeight="1" spans="1:16">
      <c r="A166" s="302"/>
      <c r="B166" s="305"/>
      <c r="C166" s="298"/>
      <c r="D166" s="306"/>
      <c r="E166" s="306"/>
      <c r="F166" s="306"/>
      <c r="G166" s="306"/>
      <c r="H166" s="299"/>
      <c r="I166" s="223"/>
      <c r="J166" s="223"/>
      <c r="K166" s="265"/>
      <c r="L166" s="28"/>
      <c r="M166" s="28"/>
      <c r="N166" s="238"/>
      <c r="O166" s="123"/>
      <c r="P166" s="123"/>
    </row>
    <row r="167" s="278" customFormat="1" ht="15" customHeight="1" spans="1:16">
      <c r="A167" s="302"/>
      <c r="B167" s="305"/>
      <c r="C167" s="298"/>
      <c r="D167" s="306"/>
      <c r="E167" s="306"/>
      <c r="F167" s="306"/>
      <c r="G167" s="306"/>
      <c r="H167" s="299"/>
      <c r="I167" s="223"/>
      <c r="J167" s="223"/>
      <c r="K167" s="265"/>
      <c r="L167" s="28"/>
      <c r="M167" s="28"/>
      <c r="N167" s="45"/>
      <c r="O167" s="120"/>
      <c r="P167" s="120"/>
    </row>
    <row r="168" s="278" customFormat="1" ht="15" customHeight="1" spans="1:16">
      <c r="A168" s="302"/>
      <c r="B168" s="305"/>
      <c r="C168" s="298"/>
      <c r="D168" s="306"/>
      <c r="E168" s="306"/>
      <c r="F168" s="306"/>
      <c r="G168" s="306"/>
      <c r="H168" s="299"/>
      <c r="I168" s="223"/>
      <c r="J168" s="223"/>
      <c r="K168" s="265"/>
      <c r="L168" s="28"/>
      <c r="M168" s="28"/>
      <c r="N168" s="30" t="s">
        <v>2797</v>
      </c>
      <c r="O168" s="30" t="s">
        <v>2798</v>
      </c>
      <c r="P168" s="30" t="s">
        <v>139</v>
      </c>
    </row>
    <row r="169" s="278" customFormat="1" ht="28" customHeight="1" spans="1:16">
      <c r="A169" s="302"/>
      <c r="B169" s="305"/>
      <c r="C169" s="298"/>
      <c r="D169" s="306"/>
      <c r="E169" s="306"/>
      <c r="F169" s="306"/>
      <c r="G169" s="306"/>
      <c r="H169" s="299"/>
      <c r="I169" s="223"/>
      <c r="J169" s="223"/>
      <c r="K169" s="265"/>
      <c r="L169" s="28"/>
      <c r="M169" s="28"/>
      <c r="N169" s="28"/>
      <c r="O169" s="309" t="s">
        <v>2799</v>
      </c>
      <c r="P169" s="309" t="s">
        <v>240</v>
      </c>
    </row>
    <row r="170" s="278" customFormat="1" ht="12" spans="1:16">
      <c r="A170" s="283">
        <v>16</v>
      </c>
      <c r="B170" s="284" t="s">
        <v>2831</v>
      </c>
      <c r="C170" s="298"/>
      <c r="D170" s="306"/>
      <c r="E170" s="306"/>
      <c r="F170" s="306"/>
      <c r="G170" s="306"/>
      <c r="H170" s="299"/>
      <c r="I170" s="30" t="s">
        <v>2803</v>
      </c>
      <c r="J170" s="30" t="s">
        <v>247</v>
      </c>
      <c r="K170" s="51">
        <v>13934566477</v>
      </c>
      <c r="L170" s="255">
        <v>16.675</v>
      </c>
      <c r="M170" s="255">
        <v>68.84</v>
      </c>
      <c r="N170" s="312" t="s">
        <v>2829</v>
      </c>
      <c r="O170" s="308" t="s">
        <v>2830</v>
      </c>
      <c r="P170" s="308" t="s">
        <v>139</v>
      </c>
    </row>
    <row r="171" s="278" customFormat="1" ht="12" spans="1:16">
      <c r="A171" s="288"/>
      <c r="B171" s="289"/>
      <c r="C171" s="298"/>
      <c r="D171" s="306"/>
      <c r="E171" s="306"/>
      <c r="F171" s="306"/>
      <c r="G171" s="306"/>
      <c r="H171" s="299"/>
      <c r="I171" s="30"/>
      <c r="J171" s="30"/>
      <c r="K171" s="51"/>
      <c r="L171" s="226"/>
      <c r="M171" s="226"/>
      <c r="N171" s="238"/>
      <c r="O171" s="123"/>
      <c r="P171" s="123"/>
    </row>
    <row r="172" s="278" customFormat="1" ht="12" spans="1:16">
      <c r="A172" s="288"/>
      <c r="B172" s="289"/>
      <c r="C172" s="298"/>
      <c r="D172" s="306"/>
      <c r="E172" s="306"/>
      <c r="F172" s="306"/>
      <c r="G172" s="306"/>
      <c r="H172" s="299"/>
      <c r="I172" s="30"/>
      <c r="J172" s="30"/>
      <c r="K172" s="51"/>
      <c r="L172" s="226"/>
      <c r="M172" s="226"/>
      <c r="N172" s="238"/>
      <c r="O172" s="123"/>
      <c r="P172" s="123"/>
    </row>
    <row r="173" s="278" customFormat="1" ht="12" spans="1:16">
      <c r="A173" s="288"/>
      <c r="B173" s="289"/>
      <c r="C173" s="298"/>
      <c r="D173" s="306"/>
      <c r="E173" s="306"/>
      <c r="F173" s="306"/>
      <c r="G173" s="306"/>
      <c r="H173" s="299"/>
      <c r="I173" s="30"/>
      <c r="J173" s="30"/>
      <c r="K173" s="51"/>
      <c r="L173" s="226"/>
      <c r="M173" s="226"/>
      <c r="N173" s="238"/>
      <c r="O173" s="120"/>
      <c r="P173" s="120"/>
    </row>
    <row r="174" s="278" customFormat="1" ht="12" spans="1:16">
      <c r="A174" s="288"/>
      <c r="B174" s="289"/>
      <c r="C174" s="298"/>
      <c r="D174" s="306"/>
      <c r="E174" s="306"/>
      <c r="F174" s="306"/>
      <c r="G174" s="306"/>
      <c r="H174" s="299"/>
      <c r="I174" s="30"/>
      <c r="J174" s="30"/>
      <c r="K174" s="51"/>
      <c r="L174" s="226"/>
      <c r="M174" s="226"/>
      <c r="N174" s="238"/>
      <c r="O174" s="308" t="s">
        <v>692</v>
      </c>
      <c r="P174" s="308" t="s">
        <v>240</v>
      </c>
    </row>
    <row r="175" s="278" customFormat="1" ht="12" spans="1:16">
      <c r="A175" s="288"/>
      <c r="B175" s="289"/>
      <c r="C175" s="298"/>
      <c r="D175" s="306"/>
      <c r="E175" s="306"/>
      <c r="F175" s="306"/>
      <c r="G175" s="306"/>
      <c r="H175" s="299"/>
      <c r="I175" s="30"/>
      <c r="J175" s="30"/>
      <c r="K175" s="51"/>
      <c r="L175" s="226"/>
      <c r="M175" s="226"/>
      <c r="N175" s="238"/>
      <c r="O175" s="123"/>
      <c r="P175" s="123"/>
    </row>
    <row r="176" s="278" customFormat="1" ht="12" spans="1:16">
      <c r="A176" s="288"/>
      <c r="B176" s="289"/>
      <c r="C176" s="298"/>
      <c r="D176" s="306"/>
      <c r="E176" s="306"/>
      <c r="F176" s="306"/>
      <c r="G176" s="306"/>
      <c r="H176" s="299"/>
      <c r="I176" s="30"/>
      <c r="J176" s="30"/>
      <c r="K176" s="51"/>
      <c r="L176" s="226"/>
      <c r="M176" s="226"/>
      <c r="N176" s="238"/>
      <c r="O176" s="123"/>
      <c r="P176" s="123"/>
    </row>
    <row r="177" s="278" customFormat="1" ht="12" spans="1:16">
      <c r="A177" s="288"/>
      <c r="B177" s="289"/>
      <c r="C177" s="298"/>
      <c r="D177" s="306"/>
      <c r="E177" s="306"/>
      <c r="F177" s="306"/>
      <c r="G177" s="306"/>
      <c r="H177" s="299"/>
      <c r="I177" s="30"/>
      <c r="J177" s="30"/>
      <c r="K177" s="51"/>
      <c r="L177" s="226"/>
      <c r="M177" s="226"/>
      <c r="N177" s="238"/>
      <c r="O177" s="123"/>
      <c r="P177" s="123"/>
    </row>
    <row r="178" s="278" customFormat="1" ht="12" spans="1:16">
      <c r="A178" s="292"/>
      <c r="B178" s="293"/>
      <c r="C178" s="298"/>
      <c r="D178" s="306"/>
      <c r="E178" s="306"/>
      <c r="F178" s="306"/>
      <c r="G178" s="306"/>
      <c r="H178" s="299"/>
      <c r="I178" s="30"/>
      <c r="J178" s="30"/>
      <c r="K178" s="51"/>
      <c r="L178" s="23"/>
      <c r="M178" s="23"/>
      <c r="N178" s="45"/>
      <c r="O178" s="120"/>
      <c r="P178" s="120"/>
    </row>
    <row r="179" s="278" customFormat="1" ht="12" spans="1:16">
      <c r="A179" s="305">
        <v>17</v>
      </c>
      <c r="B179" s="284" t="s">
        <v>2832</v>
      </c>
      <c r="C179" s="298"/>
      <c r="D179" s="306"/>
      <c r="E179" s="306"/>
      <c r="F179" s="306"/>
      <c r="G179" s="306"/>
      <c r="H179" s="314"/>
      <c r="I179" s="316" t="s">
        <v>640</v>
      </c>
      <c r="J179" s="30" t="s">
        <v>247</v>
      </c>
      <c r="K179" s="51">
        <v>18335533777</v>
      </c>
      <c r="L179" s="117">
        <v>17.474</v>
      </c>
      <c r="M179" s="255">
        <v>50.47</v>
      </c>
      <c r="N179" s="312" t="s">
        <v>2829</v>
      </c>
      <c r="O179" s="308" t="s">
        <v>2830</v>
      </c>
      <c r="P179" s="308" t="s">
        <v>139</v>
      </c>
    </row>
    <row r="180" s="278" customFormat="1" ht="12" spans="1:16">
      <c r="A180" s="305"/>
      <c r="B180" s="289"/>
      <c r="C180" s="298"/>
      <c r="D180" s="306"/>
      <c r="E180" s="306"/>
      <c r="F180" s="306"/>
      <c r="G180" s="306"/>
      <c r="H180" s="314"/>
      <c r="I180" s="28"/>
      <c r="J180" s="30"/>
      <c r="K180" s="51"/>
      <c r="L180" s="123"/>
      <c r="M180" s="226"/>
      <c r="N180" s="238"/>
      <c r="O180" s="123"/>
      <c r="P180" s="123"/>
    </row>
    <row r="181" s="278" customFormat="1" ht="12" spans="1:16">
      <c r="A181" s="305"/>
      <c r="B181" s="289"/>
      <c r="C181" s="298"/>
      <c r="D181" s="306"/>
      <c r="E181" s="306"/>
      <c r="F181" s="306"/>
      <c r="G181" s="306"/>
      <c r="H181" s="314"/>
      <c r="I181" s="28"/>
      <c r="J181" s="30"/>
      <c r="K181" s="51"/>
      <c r="L181" s="123"/>
      <c r="M181" s="226"/>
      <c r="N181" s="238"/>
      <c r="O181" s="308" t="s">
        <v>692</v>
      </c>
      <c r="P181" s="308" t="s">
        <v>240</v>
      </c>
    </row>
    <row r="182" s="278" customFormat="1" ht="12" spans="1:16">
      <c r="A182" s="305"/>
      <c r="B182" s="293"/>
      <c r="C182" s="300"/>
      <c r="D182" s="315"/>
      <c r="E182" s="315"/>
      <c r="F182" s="315"/>
      <c r="G182" s="315"/>
      <c r="H182" s="315"/>
      <c r="I182" s="28"/>
      <c r="J182" s="30"/>
      <c r="K182" s="51"/>
      <c r="L182" s="120"/>
      <c r="M182" s="23"/>
      <c r="N182" s="45"/>
      <c r="O182" s="120"/>
      <c r="P182" s="120"/>
    </row>
  </sheetData>
  <autoFilter xmlns:etc="http://www.wps.cn/officeDocument/2017/etCustomData" ref="N1:N182" etc:filterBottomFollowUsedRange="0">
    <extLst/>
  </autoFilter>
  <mergeCells count="236">
    <mergeCell ref="C3:D3"/>
    <mergeCell ref="E3:H3"/>
    <mergeCell ref="I3:M3"/>
    <mergeCell ref="N3:P3"/>
    <mergeCell ref="A3:A4"/>
    <mergeCell ref="A5:A25"/>
    <mergeCell ref="A26:A47"/>
    <mergeCell ref="A48:A53"/>
    <mergeCell ref="A54:A61"/>
    <mergeCell ref="A62:A67"/>
    <mergeCell ref="A68:A71"/>
    <mergeCell ref="A72:A93"/>
    <mergeCell ref="A94:A99"/>
    <mergeCell ref="A100:A104"/>
    <mergeCell ref="A105:A109"/>
    <mergeCell ref="A110:A117"/>
    <mergeCell ref="A118:A122"/>
    <mergeCell ref="A123:A135"/>
    <mergeCell ref="A136:A144"/>
    <mergeCell ref="A145:A169"/>
    <mergeCell ref="A170:A178"/>
    <mergeCell ref="A179:A182"/>
    <mergeCell ref="B3:B4"/>
    <mergeCell ref="B5:B25"/>
    <mergeCell ref="B26:B47"/>
    <mergeCell ref="B48:B53"/>
    <mergeCell ref="B54:B61"/>
    <mergeCell ref="B62:B67"/>
    <mergeCell ref="B68:B71"/>
    <mergeCell ref="B72:B93"/>
    <mergeCell ref="B94:B99"/>
    <mergeCell ref="B100:B104"/>
    <mergeCell ref="B105:B109"/>
    <mergeCell ref="B110:B117"/>
    <mergeCell ref="B118:B122"/>
    <mergeCell ref="B123:B135"/>
    <mergeCell ref="B136:B144"/>
    <mergeCell ref="B145:B169"/>
    <mergeCell ref="B170:B178"/>
    <mergeCell ref="B179:B182"/>
    <mergeCell ref="C5:C25"/>
    <mergeCell ref="D5:D25"/>
    <mergeCell ref="E5:E25"/>
    <mergeCell ref="E26:E47"/>
    <mergeCell ref="F5:F25"/>
    <mergeCell ref="F26:F47"/>
    <mergeCell ref="G5:G25"/>
    <mergeCell ref="G26:G47"/>
    <mergeCell ref="H5:H25"/>
    <mergeCell ref="H26:H47"/>
    <mergeCell ref="I5:I25"/>
    <mergeCell ref="I26:I47"/>
    <mergeCell ref="I48:I53"/>
    <mergeCell ref="I54:I71"/>
    <mergeCell ref="I72:I104"/>
    <mergeCell ref="I105:I117"/>
    <mergeCell ref="I118:I144"/>
    <mergeCell ref="I145:I169"/>
    <mergeCell ref="I170:I178"/>
    <mergeCell ref="I179:I182"/>
    <mergeCell ref="J5:J25"/>
    <mergeCell ref="J26:J47"/>
    <mergeCell ref="J48:J53"/>
    <mergeCell ref="J54:J71"/>
    <mergeCell ref="J72:J104"/>
    <mergeCell ref="J105:J117"/>
    <mergeCell ref="J118:J144"/>
    <mergeCell ref="J145:J169"/>
    <mergeCell ref="J170:J178"/>
    <mergeCell ref="J179:J182"/>
    <mergeCell ref="K5:K25"/>
    <mergeCell ref="K26:K47"/>
    <mergeCell ref="K48:K53"/>
    <mergeCell ref="K54:K71"/>
    <mergeCell ref="K72:K104"/>
    <mergeCell ref="K105:K117"/>
    <mergeCell ref="K118:K144"/>
    <mergeCell ref="K145:K169"/>
    <mergeCell ref="K170:K178"/>
    <mergeCell ref="K179:K182"/>
    <mergeCell ref="L5:L25"/>
    <mergeCell ref="L26:L47"/>
    <mergeCell ref="L48:L53"/>
    <mergeCell ref="L54:L61"/>
    <mergeCell ref="L62:L67"/>
    <mergeCell ref="L68:L71"/>
    <mergeCell ref="L72:L93"/>
    <mergeCell ref="L94:L99"/>
    <mergeCell ref="L100:L104"/>
    <mergeCell ref="L105:L109"/>
    <mergeCell ref="L110:L117"/>
    <mergeCell ref="L118:L122"/>
    <mergeCell ref="L123:L135"/>
    <mergeCell ref="L136:L144"/>
    <mergeCell ref="L145:L169"/>
    <mergeCell ref="L170:L178"/>
    <mergeCell ref="L179:L182"/>
    <mergeCell ref="M5:M25"/>
    <mergeCell ref="M26:M47"/>
    <mergeCell ref="M48:M53"/>
    <mergeCell ref="M54:M61"/>
    <mergeCell ref="M62:M67"/>
    <mergeCell ref="M68:M71"/>
    <mergeCell ref="M72:M93"/>
    <mergeCell ref="M94:M99"/>
    <mergeCell ref="M100:M104"/>
    <mergeCell ref="M105:M109"/>
    <mergeCell ref="M110:M117"/>
    <mergeCell ref="M118:M122"/>
    <mergeCell ref="M123:M135"/>
    <mergeCell ref="M136:M144"/>
    <mergeCell ref="M145:M169"/>
    <mergeCell ref="M170:M178"/>
    <mergeCell ref="M179:M182"/>
    <mergeCell ref="N5:N13"/>
    <mergeCell ref="N14:N17"/>
    <mergeCell ref="N18:N19"/>
    <mergeCell ref="N20:N25"/>
    <mergeCell ref="N26:N31"/>
    <mergeCell ref="N32:N38"/>
    <mergeCell ref="N39:N47"/>
    <mergeCell ref="N48:N51"/>
    <mergeCell ref="N52:N53"/>
    <mergeCell ref="N54:N61"/>
    <mergeCell ref="N62:N67"/>
    <mergeCell ref="N68:N71"/>
    <mergeCell ref="N72:N86"/>
    <mergeCell ref="N87:N93"/>
    <mergeCell ref="N94:N99"/>
    <mergeCell ref="N100:N102"/>
    <mergeCell ref="N103:N104"/>
    <mergeCell ref="N105:N109"/>
    <mergeCell ref="N110:N117"/>
    <mergeCell ref="N118:N122"/>
    <mergeCell ref="N123:N131"/>
    <mergeCell ref="N132:N133"/>
    <mergeCell ref="N134:N135"/>
    <mergeCell ref="N136:N144"/>
    <mergeCell ref="N145:N160"/>
    <mergeCell ref="N161:N167"/>
    <mergeCell ref="N168:N169"/>
    <mergeCell ref="N170:N178"/>
    <mergeCell ref="N179:N182"/>
    <mergeCell ref="O5:O9"/>
    <mergeCell ref="O10:O13"/>
    <mergeCell ref="O14:O15"/>
    <mergeCell ref="O16:O17"/>
    <mergeCell ref="O20:O22"/>
    <mergeCell ref="O23:O25"/>
    <mergeCell ref="O26:O28"/>
    <mergeCell ref="O29:O31"/>
    <mergeCell ref="O32:O35"/>
    <mergeCell ref="O36:O38"/>
    <mergeCell ref="O39:O43"/>
    <mergeCell ref="O44:O47"/>
    <mergeCell ref="O48:O49"/>
    <mergeCell ref="O50:O51"/>
    <mergeCell ref="O54:O57"/>
    <mergeCell ref="O58:O61"/>
    <mergeCell ref="O62:O64"/>
    <mergeCell ref="O65:O67"/>
    <mergeCell ref="O68:O69"/>
    <mergeCell ref="O70:O71"/>
    <mergeCell ref="O72:O78"/>
    <mergeCell ref="O79:O86"/>
    <mergeCell ref="O87:O90"/>
    <mergeCell ref="O91:O93"/>
    <mergeCell ref="O94:O96"/>
    <mergeCell ref="O97:O99"/>
    <mergeCell ref="O101:O102"/>
    <mergeCell ref="O105:O107"/>
    <mergeCell ref="O108:O109"/>
    <mergeCell ref="O110:O113"/>
    <mergeCell ref="O114:O117"/>
    <mergeCell ref="O118:O120"/>
    <mergeCell ref="O121:O122"/>
    <mergeCell ref="O123:O126"/>
    <mergeCell ref="O127:O131"/>
    <mergeCell ref="O136:O139"/>
    <mergeCell ref="O140:O144"/>
    <mergeCell ref="O145:O152"/>
    <mergeCell ref="O153:O160"/>
    <mergeCell ref="O161:O164"/>
    <mergeCell ref="O165:O167"/>
    <mergeCell ref="O170:O173"/>
    <mergeCell ref="O174:O178"/>
    <mergeCell ref="O179:O180"/>
    <mergeCell ref="O181:O182"/>
    <mergeCell ref="P5:P9"/>
    <mergeCell ref="P10:P13"/>
    <mergeCell ref="P14:P15"/>
    <mergeCell ref="P16:P17"/>
    <mergeCell ref="P20:P22"/>
    <mergeCell ref="P23:P25"/>
    <mergeCell ref="P26:P28"/>
    <mergeCell ref="P29:P31"/>
    <mergeCell ref="P32:P35"/>
    <mergeCell ref="P36:P38"/>
    <mergeCell ref="P39:P43"/>
    <mergeCell ref="P44:P47"/>
    <mergeCell ref="P48:P49"/>
    <mergeCell ref="P50:P51"/>
    <mergeCell ref="P54:P57"/>
    <mergeCell ref="P58:P61"/>
    <mergeCell ref="P62:P64"/>
    <mergeCell ref="P65:P67"/>
    <mergeCell ref="P68:P69"/>
    <mergeCell ref="P70:P71"/>
    <mergeCell ref="P72:P78"/>
    <mergeCell ref="P79:P86"/>
    <mergeCell ref="P87:P90"/>
    <mergeCell ref="P91:P93"/>
    <mergeCell ref="P94:P96"/>
    <mergeCell ref="P97:P99"/>
    <mergeCell ref="P101:P102"/>
    <mergeCell ref="P105:P107"/>
    <mergeCell ref="P108:P109"/>
    <mergeCell ref="P110:P113"/>
    <mergeCell ref="P114:P117"/>
    <mergeCell ref="P118:P120"/>
    <mergeCell ref="P121:P122"/>
    <mergeCell ref="P123:P126"/>
    <mergeCell ref="P127:P131"/>
    <mergeCell ref="P136:P139"/>
    <mergeCell ref="P140:P144"/>
    <mergeCell ref="P145:P152"/>
    <mergeCell ref="P153:P160"/>
    <mergeCell ref="P161:P164"/>
    <mergeCell ref="P165:P167"/>
    <mergeCell ref="P170:P173"/>
    <mergeCell ref="P174:P178"/>
    <mergeCell ref="P179:P180"/>
    <mergeCell ref="P181:P182"/>
    <mergeCell ref="A1:P2"/>
    <mergeCell ref="C26:D47"/>
    <mergeCell ref="C48:H182"/>
  </mergeCells>
  <pageMargins left="0.699305555555556" right="0.699305555555556" top="0.75" bottom="0.75" header="0.3" footer="0.3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4"/>
  <sheetViews>
    <sheetView topLeftCell="A52" workbookViewId="0">
      <selection activeCell="I88" sqref="I88:I96"/>
    </sheetView>
  </sheetViews>
  <sheetFormatPr defaultColWidth="9" defaultRowHeight="13.5"/>
  <cols>
    <col min="9" max="9" width="11.875" customWidth="1"/>
    <col min="10" max="10" width="9.45" customWidth="1"/>
    <col min="11" max="11" width="11.3" customWidth="1"/>
    <col min="17" max="17" width="10.6416666666667" customWidth="1"/>
    <col min="24" max="24" width="9.625"/>
  </cols>
  <sheetData>
    <row r="1" spans="1:20">
      <c r="A1" s="77" t="s">
        <v>2833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</row>
    <row r="2" ht="14.25" spans="1:20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s="214" customFormat="1" ht="14.25" customHeight="1" spans="1:24">
      <c r="A3" s="215" t="s">
        <v>219</v>
      </c>
      <c r="B3" s="216" t="s">
        <v>220</v>
      </c>
      <c r="C3" s="216" t="s">
        <v>1243</v>
      </c>
      <c r="D3" s="216"/>
      <c r="E3" s="216" t="s">
        <v>223</v>
      </c>
      <c r="F3" s="216"/>
      <c r="G3" s="216"/>
      <c r="H3" s="216"/>
      <c r="I3" s="216"/>
      <c r="J3" s="216"/>
      <c r="K3" s="216"/>
      <c r="L3" s="216"/>
      <c r="M3" s="216"/>
      <c r="N3" s="216" t="s">
        <v>225</v>
      </c>
      <c r="O3" s="216"/>
      <c r="P3" s="216"/>
      <c r="Q3" s="216"/>
      <c r="R3" s="216"/>
      <c r="S3" s="216"/>
      <c r="T3" s="244" t="s">
        <v>418</v>
      </c>
      <c r="U3" s="245" t="s">
        <v>1244</v>
      </c>
      <c r="V3" s="246"/>
      <c r="W3" s="247"/>
      <c r="X3" s="248"/>
    </row>
    <row r="4" s="214" customFormat="1" ht="14.25" customHeight="1" spans="1:24">
      <c r="A4" s="217"/>
      <c r="B4" s="218"/>
      <c r="C4" s="218" t="s">
        <v>227</v>
      </c>
      <c r="D4" s="218" t="s">
        <v>228</v>
      </c>
      <c r="E4" s="218" t="s">
        <v>227</v>
      </c>
      <c r="F4" s="218" t="s">
        <v>228</v>
      </c>
      <c r="G4" s="219" t="s">
        <v>414</v>
      </c>
      <c r="H4" s="219" t="s">
        <v>2834</v>
      </c>
      <c r="I4" s="218" t="s">
        <v>227</v>
      </c>
      <c r="J4" s="218" t="s">
        <v>228</v>
      </c>
      <c r="K4" s="218" t="s">
        <v>230</v>
      </c>
      <c r="L4" s="218" t="s">
        <v>414</v>
      </c>
      <c r="M4" s="218" t="s">
        <v>2834</v>
      </c>
      <c r="N4" s="218" t="s">
        <v>231</v>
      </c>
      <c r="O4" s="218" t="s">
        <v>227</v>
      </c>
      <c r="P4" s="218" t="s">
        <v>228</v>
      </c>
      <c r="Q4" s="218" t="s">
        <v>230</v>
      </c>
      <c r="R4" s="218" t="s">
        <v>414</v>
      </c>
      <c r="S4" s="218" t="s">
        <v>2834</v>
      </c>
      <c r="T4" s="219"/>
      <c r="U4" s="249" t="s">
        <v>1247</v>
      </c>
      <c r="V4" s="250" t="s">
        <v>227</v>
      </c>
      <c r="W4" s="251" t="s">
        <v>228</v>
      </c>
      <c r="X4" s="252" t="s">
        <v>1248</v>
      </c>
    </row>
    <row r="5" s="75" customFormat="1" ht="12" customHeight="1" spans="1:24">
      <c r="A5" s="220"/>
      <c r="B5" s="221"/>
      <c r="C5" s="221"/>
      <c r="D5" s="221"/>
      <c r="E5" s="221"/>
      <c r="F5" s="221"/>
      <c r="G5" s="41"/>
      <c r="H5" s="41"/>
      <c r="I5" s="230" t="s">
        <v>2835</v>
      </c>
      <c r="J5" s="230" t="s">
        <v>2836</v>
      </c>
      <c r="K5" s="231"/>
      <c r="L5" s="221"/>
      <c r="M5" s="221"/>
      <c r="N5" s="221"/>
      <c r="O5" s="221"/>
      <c r="P5" s="221"/>
      <c r="Q5" s="221"/>
      <c r="R5" s="221"/>
      <c r="S5" s="221"/>
      <c r="T5" s="253"/>
      <c r="U5" s="254"/>
      <c r="V5" s="254"/>
      <c r="W5" s="254"/>
      <c r="X5" s="254"/>
    </row>
    <row r="6" s="75" customFormat="1" ht="12" customHeight="1" spans="1:24">
      <c r="A6" s="27">
        <v>1</v>
      </c>
      <c r="B6" s="30" t="s">
        <v>2457</v>
      </c>
      <c r="C6" s="30" t="s">
        <v>1249</v>
      </c>
      <c r="D6" s="30" t="s">
        <v>849</v>
      </c>
      <c r="E6" s="30" t="s">
        <v>259</v>
      </c>
      <c r="F6" s="30" t="s">
        <v>234</v>
      </c>
      <c r="G6" s="28">
        <v>82.985</v>
      </c>
      <c r="H6" s="28">
        <v>1665</v>
      </c>
      <c r="I6" s="47" t="s">
        <v>2837</v>
      </c>
      <c r="J6" s="47" t="s">
        <v>316</v>
      </c>
      <c r="K6" s="29">
        <v>19903550808</v>
      </c>
      <c r="L6" s="51">
        <v>44.3</v>
      </c>
      <c r="M6" s="51">
        <v>1000.1</v>
      </c>
      <c r="N6" s="232" t="s">
        <v>2838</v>
      </c>
      <c r="O6" s="232" t="s">
        <v>2839</v>
      </c>
      <c r="P6" s="232" t="s">
        <v>240</v>
      </c>
      <c r="Q6" s="243">
        <v>13835505195</v>
      </c>
      <c r="R6" s="255">
        <v>16.3</v>
      </c>
      <c r="S6" s="255" t="s">
        <v>2840</v>
      </c>
      <c r="T6" s="256" t="s">
        <v>27</v>
      </c>
      <c r="U6" s="257" t="s">
        <v>2841</v>
      </c>
      <c r="V6" s="258" t="s">
        <v>2842</v>
      </c>
      <c r="W6" s="258" t="s">
        <v>1401</v>
      </c>
      <c r="X6" s="141">
        <v>18535541893</v>
      </c>
    </row>
    <row r="7" s="75" customFormat="1" ht="12" customHeight="1" spans="1:24">
      <c r="A7" s="27"/>
      <c r="B7" s="28"/>
      <c r="C7" s="28"/>
      <c r="D7" s="28"/>
      <c r="E7" s="28"/>
      <c r="F7" s="28"/>
      <c r="G7" s="28"/>
      <c r="H7" s="28"/>
      <c r="I7" s="140"/>
      <c r="J7" s="140"/>
      <c r="K7" s="29"/>
      <c r="L7" s="51"/>
      <c r="M7" s="51"/>
      <c r="N7" s="233"/>
      <c r="O7" s="233"/>
      <c r="P7" s="233"/>
      <c r="Q7" s="238"/>
      <c r="R7" s="226"/>
      <c r="S7" s="226"/>
      <c r="T7" s="259"/>
      <c r="U7" s="257" t="s">
        <v>2843</v>
      </c>
      <c r="V7" s="258" t="s">
        <v>2844</v>
      </c>
      <c r="W7" s="258" t="s">
        <v>1401</v>
      </c>
      <c r="X7" s="141">
        <v>15035521533</v>
      </c>
    </row>
    <row r="8" s="75" customFormat="1" ht="12" customHeight="1" spans="1:24">
      <c r="A8" s="27"/>
      <c r="B8" s="28"/>
      <c r="C8" s="28"/>
      <c r="D8" s="28"/>
      <c r="E8" s="28"/>
      <c r="F8" s="28"/>
      <c r="G8" s="28"/>
      <c r="H8" s="28"/>
      <c r="I8" s="140"/>
      <c r="J8" s="140"/>
      <c r="K8" s="29"/>
      <c r="L8" s="51"/>
      <c r="M8" s="51"/>
      <c r="N8" s="233"/>
      <c r="O8" s="233"/>
      <c r="P8" s="233"/>
      <c r="Q8" s="238"/>
      <c r="R8" s="226"/>
      <c r="S8" s="226"/>
      <c r="T8" s="259"/>
      <c r="U8" s="257" t="s">
        <v>2845</v>
      </c>
      <c r="V8" s="258" t="s">
        <v>2846</v>
      </c>
      <c r="W8" s="258" t="s">
        <v>1401</v>
      </c>
      <c r="X8" s="141">
        <v>15803456589</v>
      </c>
    </row>
    <row r="9" s="75" customFormat="1" ht="12" customHeight="1" spans="1:24">
      <c r="A9" s="27"/>
      <c r="B9" s="28"/>
      <c r="C9" s="28"/>
      <c r="D9" s="28"/>
      <c r="E9" s="28"/>
      <c r="F9" s="28"/>
      <c r="G9" s="28"/>
      <c r="H9" s="28"/>
      <c r="I9" s="140"/>
      <c r="J9" s="140"/>
      <c r="K9" s="29"/>
      <c r="L9" s="51"/>
      <c r="M9" s="51"/>
      <c r="N9" s="233"/>
      <c r="O9" s="233"/>
      <c r="P9" s="233"/>
      <c r="Q9" s="238"/>
      <c r="R9" s="226"/>
      <c r="S9" s="226"/>
      <c r="T9" s="259"/>
      <c r="U9" s="257" t="s">
        <v>2847</v>
      </c>
      <c r="V9" s="258" t="s">
        <v>2848</v>
      </c>
      <c r="W9" s="258" t="s">
        <v>1401</v>
      </c>
      <c r="X9" s="141">
        <v>13038063025</v>
      </c>
    </row>
    <row r="10" s="75" customFormat="1" ht="12" customHeight="1" spans="1:24">
      <c r="A10" s="27"/>
      <c r="B10" s="28"/>
      <c r="C10" s="28"/>
      <c r="D10" s="28"/>
      <c r="E10" s="28"/>
      <c r="F10" s="28"/>
      <c r="G10" s="28"/>
      <c r="H10" s="28"/>
      <c r="I10" s="140"/>
      <c r="J10" s="140"/>
      <c r="K10" s="29"/>
      <c r="L10" s="51"/>
      <c r="M10" s="51"/>
      <c r="N10" s="233"/>
      <c r="O10" s="233"/>
      <c r="P10" s="233"/>
      <c r="Q10" s="238"/>
      <c r="R10" s="226"/>
      <c r="S10" s="226"/>
      <c r="T10" s="259"/>
      <c r="U10" s="257" t="s">
        <v>2849</v>
      </c>
      <c r="V10" s="258" t="s">
        <v>2850</v>
      </c>
      <c r="W10" s="258" t="s">
        <v>1401</v>
      </c>
      <c r="X10" s="141">
        <v>13643551755</v>
      </c>
    </row>
    <row r="11" s="75" customFormat="1" ht="12" customHeight="1" spans="1:24">
      <c r="A11" s="27"/>
      <c r="B11" s="28"/>
      <c r="C11" s="28"/>
      <c r="D11" s="28"/>
      <c r="E11" s="28"/>
      <c r="F11" s="28"/>
      <c r="G11" s="28"/>
      <c r="H11" s="28"/>
      <c r="I11" s="140"/>
      <c r="J11" s="140"/>
      <c r="K11" s="29"/>
      <c r="L11" s="51"/>
      <c r="M11" s="51"/>
      <c r="N11" s="233"/>
      <c r="O11" s="233"/>
      <c r="P11" s="233"/>
      <c r="Q11" s="238"/>
      <c r="R11" s="226"/>
      <c r="S11" s="226"/>
      <c r="T11" s="259"/>
      <c r="U11" s="257" t="s">
        <v>2851</v>
      </c>
      <c r="V11" s="258" t="s">
        <v>2852</v>
      </c>
      <c r="W11" s="258" t="s">
        <v>1401</v>
      </c>
      <c r="X11" s="141">
        <v>18635542231</v>
      </c>
    </row>
    <row r="12" s="75" customFormat="1" ht="12" customHeight="1" spans="1:24">
      <c r="A12" s="27"/>
      <c r="B12" s="28"/>
      <c r="C12" s="28"/>
      <c r="D12" s="28"/>
      <c r="E12" s="28"/>
      <c r="F12" s="28"/>
      <c r="G12" s="28"/>
      <c r="H12" s="28"/>
      <c r="I12" s="140"/>
      <c r="J12" s="140"/>
      <c r="K12" s="29"/>
      <c r="L12" s="51"/>
      <c r="M12" s="51"/>
      <c r="N12" s="234"/>
      <c r="O12" s="234"/>
      <c r="P12" s="234"/>
      <c r="Q12" s="45"/>
      <c r="R12" s="23"/>
      <c r="S12" s="23"/>
      <c r="T12" s="260"/>
      <c r="U12" s="257" t="s">
        <v>2853</v>
      </c>
      <c r="V12" s="261" t="s">
        <v>2854</v>
      </c>
      <c r="W12" s="258" t="s">
        <v>1401</v>
      </c>
      <c r="X12" s="141">
        <v>18534587159</v>
      </c>
    </row>
    <row r="13" s="75" customFormat="1" ht="12" customHeight="1" spans="1:24">
      <c r="A13" s="27"/>
      <c r="B13" s="28"/>
      <c r="C13" s="28"/>
      <c r="D13" s="28"/>
      <c r="E13" s="28"/>
      <c r="F13" s="28"/>
      <c r="G13" s="28"/>
      <c r="H13" s="28"/>
      <c r="I13" s="140"/>
      <c r="J13" s="140"/>
      <c r="K13" s="29"/>
      <c r="L13" s="51"/>
      <c r="M13" s="51"/>
      <c r="N13" s="235" t="s">
        <v>724</v>
      </c>
      <c r="O13" s="235" t="s">
        <v>2855</v>
      </c>
      <c r="P13" s="235" t="s">
        <v>240</v>
      </c>
      <c r="Q13" s="236">
        <v>18935555813</v>
      </c>
      <c r="R13" s="51">
        <v>9.3</v>
      </c>
      <c r="S13" s="255"/>
      <c r="T13" s="256" t="s">
        <v>27</v>
      </c>
      <c r="U13" s="257" t="s">
        <v>2856</v>
      </c>
      <c r="V13" s="258" t="s">
        <v>2857</v>
      </c>
      <c r="W13" s="258" t="s">
        <v>1401</v>
      </c>
      <c r="X13" s="141">
        <v>15536106992</v>
      </c>
    </row>
    <row r="14" s="75" customFormat="1" ht="12" customHeight="1" spans="1:24">
      <c r="A14" s="27"/>
      <c r="B14" s="28"/>
      <c r="C14" s="28"/>
      <c r="D14" s="28"/>
      <c r="E14" s="28"/>
      <c r="F14" s="28"/>
      <c r="G14" s="28"/>
      <c r="H14" s="28"/>
      <c r="I14" s="140"/>
      <c r="J14" s="140"/>
      <c r="K14" s="29"/>
      <c r="L14" s="51"/>
      <c r="M14" s="51"/>
      <c r="N14" s="236"/>
      <c r="O14" s="236"/>
      <c r="P14" s="236"/>
      <c r="Q14" s="236"/>
      <c r="R14" s="51"/>
      <c r="S14" s="226"/>
      <c r="T14" s="259"/>
      <c r="U14" s="257" t="s">
        <v>2858</v>
      </c>
      <c r="V14" s="258" t="s">
        <v>2859</v>
      </c>
      <c r="W14" s="258" t="s">
        <v>1401</v>
      </c>
      <c r="X14" s="141">
        <v>13835581940</v>
      </c>
    </row>
    <row r="15" s="75" customFormat="1" ht="12" customHeight="1" spans="1:24">
      <c r="A15" s="27"/>
      <c r="B15" s="28"/>
      <c r="C15" s="28"/>
      <c r="D15" s="28"/>
      <c r="E15" s="28"/>
      <c r="F15" s="28"/>
      <c r="G15" s="28"/>
      <c r="H15" s="28"/>
      <c r="I15" s="140"/>
      <c r="J15" s="140"/>
      <c r="K15" s="29"/>
      <c r="L15" s="51"/>
      <c r="M15" s="51"/>
      <c r="N15" s="236"/>
      <c r="O15" s="236"/>
      <c r="P15" s="236"/>
      <c r="Q15" s="236"/>
      <c r="R15" s="51"/>
      <c r="S15" s="226"/>
      <c r="T15" s="259"/>
      <c r="U15" s="257" t="s">
        <v>2860</v>
      </c>
      <c r="V15" s="258" t="s">
        <v>2861</v>
      </c>
      <c r="W15" s="258" t="s">
        <v>1401</v>
      </c>
      <c r="X15" s="141">
        <v>18535579080</v>
      </c>
    </row>
    <row r="16" s="75" customFormat="1" ht="12" customHeight="1" spans="1:24">
      <c r="A16" s="27"/>
      <c r="B16" s="28"/>
      <c r="C16" s="28"/>
      <c r="D16" s="28"/>
      <c r="E16" s="28"/>
      <c r="F16" s="28"/>
      <c r="G16" s="28"/>
      <c r="H16" s="28"/>
      <c r="I16" s="140"/>
      <c r="J16" s="140"/>
      <c r="K16" s="29"/>
      <c r="L16" s="51"/>
      <c r="M16" s="51"/>
      <c r="N16" s="236"/>
      <c r="O16" s="236"/>
      <c r="P16" s="236"/>
      <c r="Q16" s="236"/>
      <c r="R16" s="51"/>
      <c r="S16" s="226"/>
      <c r="T16" s="259"/>
      <c r="U16" s="257" t="s">
        <v>2862</v>
      </c>
      <c r="V16" s="258" t="s">
        <v>2863</v>
      </c>
      <c r="W16" s="258" t="s">
        <v>1401</v>
      </c>
      <c r="X16" s="141">
        <v>13363555202</v>
      </c>
    </row>
    <row r="17" s="75" customFormat="1" ht="12" customHeight="1" spans="1:24">
      <c r="A17" s="27"/>
      <c r="B17" s="28"/>
      <c r="C17" s="28"/>
      <c r="D17" s="28"/>
      <c r="E17" s="28"/>
      <c r="F17" s="28"/>
      <c r="G17" s="28"/>
      <c r="H17" s="28"/>
      <c r="I17" s="140"/>
      <c r="J17" s="140"/>
      <c r="K17" s="29"/>
      <c r="L17" s="51"/>
      <c r="M17" s="51"/>
      <c r="N17" s="236"/>
      <c r="O17" s="236"/>
      <c r="P17" s="236"/>
      <c r="Q17" s="236"/>
      <c r="R17" s="51"/>
      <c r="S17" s="226"/>
      <c r="T17" s="259"/>
      <c r="U17" s="257" t="s">
        <v>2864</v>
      </c>
      <c r="V17" s="258" t="s">
        <v>2865</v>
      </c>
      <c r="W17" s="258" t="s">
        <v>1401</v>
      </c>
      <c r="X17" s="141">
        <v>18636501196</v>
      </c>
    </row>
    <row r="18" s="75" customFormat="1" ht="12" customHeight="1" spans="1:24">
      <c r="A18" s="27"/>
      <c r="B18" s="28"/>
      <c r="C18" s="28"/>
      <c r="D18" s="28"/>
      <c r="E18" s="28"/>
      <c r="F18" s="28"/>
      <c r="G18" s="28"/>
      <c r="H18" s="28"/>
      <c r="I18" s="140"/>
      <c r="J18" s="140"/>
      <c r="K18" s="29"/>
      <c r="L18" s="51"/>
      <c r="M18" s="51"/>
      <c r="N18" s="236"/>
      <c r="O18" s="236"/>
      <c r="P18" s="236"/>
      <c r="Q18" s="236"/>
      <c r="R18" s="51"/>
      <c r="S18" s="226"/>
      <c r="T18" s="259"/>
      <c r="U18" s="257" t="s">
        <v>2866</v>
      </c>
      <c r="V18" s="261" t="s">
        <v>2867</v>
      </c>
      <c r="W18" s="258" t="s">
        <v>1401</v>
      </c>
      <c r="X18" s="141">
        <v>13994674809</v>
      </c>
    </row>
    <row r="19" s="75" customFormat="1" ht="12" customHeight="1" spans="1:24">
      <c r="A19" s="27"/>
      <c r="B19" s="28"/>
      <c r="C19" s="28"/>
      <c r="D19" s="28"/>
      <c r="E19" s="28"/>
      <c r="F19" s="28"/>
      <c r="G19" s="28"/>
      <c r="H19" s="28"/>
      <c r="I19" s="237" t="s">
        <v>2868</v>
      </c>
      <c r="J19" s="237" t="s">
        <v>2869</v>
      </c>
      <c r="K19" s="238">
        <v>13935545969</v>
      </c>
      <c r="L19" s="51"/>
      <c r="M19" s="51"/>
      <c r="N19" s="235" t="s">
        <v>724</v>
      </c>
      <c r="O19" s="235" t="s">
        <v>2855</v>
      </c>
      <c r="P19" s="235" t="s">
        <v>240</v>
      </c>
      <c r="Q19" s="236">
        <v>18935555813</v>
      </c>
      <c r="R19" s="51">
        <v>4.3</v>
      </c>
      <c r="S19" s="226"/>
      <c r="T19" s="259"/>
      <c r="U19" s="257" t="s">
        <v>2870</v>
      </c>
      <c r="V19" s="258" t="s">
        <v>2871</v>
      </c>
      <c r="W19" s="258" t="s">
        <v>1401</v>
      </c>
      <c r="X19" s="141">
        <v>18735535432</v>
      </c>
    </row>
    <row r="20" s="75" customFormat="1" ht="12" customHeight="1" spans="1:24">
      <c r="A20" s="27"/>
      <c r="B20" s="28"/>
      <c r="C20" s="28"/>
      <c r="D20" s="28"/>
      <c r="E20" s="28"/>
      <c r="F20" s="28"/>
      <c r="G20" s="28"/>
      <c r="H20" s="28"/>
      <c r="I20" s="233"/>
      <c r="J20" s="233"/>
      <c r="K20" s="238"/>
      <c r="L20" s="51"/>
      <c r="M20" s="51"/>
      <c r="N20" s="236"/>
      <c r="O20" s="236"/>
      <c r="P20" s="236"/>
      <c r="Q20" s="236"/>
      <c r="R20" s="51"/>
      <c r="S20" s="226"/>
      <c r="T20" s="259"/>
      <c r="U20" s="257" t="s">
        <v>2872</v>
      </c>
      <c r="V20" s="258" t="s">
        <v>2873</v>
      </c>
      <c r="W20" s="258" t="s">
        <v>1401</v>
      </c>
      <c r="X20" s="141">
        <v>13934053977</v>
      </c>
    </row>
    <row r="21" s="75" customFormat="1" ht="12" customHeight="1" spans="1:24">
      <c r="A21" s="27"/>
      <c r="B21" s="28"/>
      <c r="C21" s="28"/>
      <c r="D21" s="28"/>
      <c r="E21" s="28"/>
      <c r="F21" s="28"/>
      <c r="G21" s="28"/>
      <c r="H21" s="28"/>
      <c r="I21" s="233"/>
      <c r="J21" s="233"/>
      <c r="K21" s="238"/>
      <c r="L21" s="51"/>
      <c r="M21" s="51"/>
      <c r="N21" s="236"/>
      <c r="O21" s="236"/>
      <c r="P21" s="236"/>
      <c r="Q21" s="236"/>
      <c r="R21" s="51"/>
      <c r="S21" s="226"/>
      <c r="T21" s="259"/>
      <c r="U21" s="257" t="s">
        <v>2874</v>
      </c>
      <c r="V21" s="258" t="s">
        <v>2875</v>
      </c>
      <c r="W21" s="258" t="s">
        <v>1401</v>
      </c>
      <c r="X21" s="141">
        <v>13233345122</v>
      </c>
    </row>
    <row r="22" s="75" customFormat="1" ht="12" customHeight="1" spans="1:24">
      <c r="A22" s="27"/>
      <c r="B22" s="28"/>
      <c r="C22" s="28"/>
      <c r="D22" s="28"/>
      <c r="E22" s="28"/>
      <c r="F22" s="28"/>
      <c r="G22" s="28"/>
      <c r="H22" s="28"/>
      <c r="I22" s="233"/>
      <c r="J22" s="233"/>
      <c r="K22" s="238"/>
      <c r="L22" s="51"/>
      <c r="M22" s="51"/>
      <c r="N22" s="236"/>
      <c r="O22" s="236"/>
      <c r="P22" s="236"/>
      <c r="Q22" s="236"/>
      <c r="R22" s="51"/>
      <c r="S22" s="226"/>
      <c r="T22" s="259"/>
      <c r="U22" s="257" t="s">
        <v>2876</v>
      </c>
      <c r="V22" s="258" t="s">
        <v>2877</v>
      </c>
      <c r="W22" s="258" t="s">
        <v>1401</v>
      </c>
      <c r="X22" s="141">
        <v>13191254555</v>
      </c>
    </row>
    <row r="23" s="75" customFormat="1" ht="12" customHeight="1" spans="1:24">
      <c r="A23" s="27"/>
      <c r="B23" s="28"/>
      <c r="C23" s="28"/>
      <c r="D23" s="28"/>
      <c r="E23" s="28"/>
      <c r="F23" s="28"/>
      <c r="G23" s="28"/>
      <c r="H23" s="28"/>
      <c r="I23" s="233"/>
      <c r="J23" s="233"/>
      <c r="K23" s="238"/>
      <c r="L23" s="51"/>
      <c r="M23" s="51"/>
      <c r="N23" s="236"/>
      <c r="O23" s="236"/>
      <c r="P23" s="236"/>
      <c r="Q23" s="236"/>
      <c r="R23" s="51"/>
      <c r="S23" s="23"/>
      <c r="T23" s="260"/>
      <c r="U23" s="257" t="s">
        <v>2878</v>
      </c>
      <c r="V23" s="258" t="s">
        <v>2879</v>
      </c>
      <c r="W23" s="258" t="s">
        <v>1401</v>
      </c>
      <c r="X23" s="141">
        <v>13453535596</v>
      </c>
    </row>
    <row r="24" s="75" customFormat="1" ht="12" customHeight="1" spans="1:24">
      <c r="A24" s="27"/>
      <c r="B24" s="28"/>
      <c r="C24" s="28"/>
      <c r="D24" s="28"/>
      <c r="E24" s="28"/>
      <c r="F24" s="28"/>
      <c r="G24" s="28"/>
      <c r="H24" s="28"/>
      <c r="I24" s="233"/>
      <c r="J24" s="233"/>
      <c r="K24" s="238"/>
      <c r="L24" s="51"/>
      <c r="M24" s="239"/>
      <c r="N24" s="240" t="s">
        <v>697</v>
      </c>
      <c r="O24" s="240" t="s">
        <v>2880</v>
      </c>
      <c r="P24" s="240" t="s">
        <v>139</v>
      </c>
      <c r="Q24" s="262">
        <v>15934363997</v>
      </c>
      <c r="R24" s="263">
        <v>3.4</v>
      </c>
      <c r="S24" s="255"/>
      <c r="T24" s="264" t="s">
        <v>27</v>
      </c>
      <c r="U24" s="257" t="s">
        <v>2881</v>
      </c>
      <c r="V24" s="258" t="s">
        <v>2882</v>
      </c>
      <c r="W24" s="258" t="s">
        <v>1401</v>
      </c>
      <c r="X24" s="141">
        <v>13191158357</v>
      </c>
    </row>
    <row r="25" s="75" customFormat="1" ht="12" customHeight="1" spans="1:24">
      <c r="A25" s="27"/>
      <c r="B25" s="28"/>
      <c r="C25" s="28"/>
      <c r="D25" s="28"/>
      <c r="E25" s="28"/>
      <c r="F25" s="28"/>
      <c r="G25" s="28"/>
      <c r="H25" s="28"/>
      <c r="I25" s="233"/>
      <c r="J25" s="233"/>
      <c r="K25" s="238"/>
      <c r="L25" s="51"/>
      <c r="M25" s="239"/>
      <c r="N25" s="241"/>
      <c r="O25" s="241"/>
      <c r="P25" s="241"/>
      <c r="Q25" s="241"/>
      <c r="R25" s="265"/>
      <c r="S25" s="226"/>
      <c r="T25" s="224"/>
      <c r="U25" s="257" t="s">
        <v>2883</v>
      </c>
      <c r="V25" s="258" t="s">
        <v>2884</v>
      </c>
      <c r="W25" s="258" t="s">
        <v>1401</v>
      </c>
      <c r="X25" s="141">
        <v>13593274632</v>
      </c>
    </row>
    <row r="26" s="75" customFormat="1" ht="12" customHeight="1" spans="1:24">
      <c r="A26" s="27"/>
      <c r="B26" s="28"/>
      <c r="C26" s="28"/>
      <c r="D26" s="28"/>
      <c r="E26" s="28"/>
      <c r="F26" s="28"/>
      <c r="G26" s="28"/>
      <c r="H26" s="28"/>
      <c r="I26" s="233"/>
      <c r="J26" s="233"/>
      <c r="K26" s="238"/>
      <c r="L26" s="51"/>
      <c r="M26" s="239"/>
      <c r="N26" s="242"/>
      <c r="O26" s="242"/>
      <c r="P26" s="242"/>
      <c r="Q26" s="242"/>
      <c r="R26" s="66"/>
      <c r="S26" s="23"/>
      <c r="T26" s="266"/>
      <c r="U26" s="257" t="s">
        <v>2885</v>
      </c>
      <c r="V26" s="258" t="s">
        <v>2886</v>
      </c>
      <c r="W26" s="258" t="s">
        <v>1401</v>
      </c>
      <c r="X26" s="141">
        <v>13834056090</v>
      </c>
    </row>
    <row r="27" s="75" customFormat="1" ht="12" customHeight="1" spans="1:24">
      <c r="A27" s="27"/>
      <c r="B27" s="28"/>
      <c r="C27" s="28"/>
      <c r="D27" s="28"/>
      <c r="E27" s="28"/>
      <c r="F27" s="28"/>
      <c r="G27" s="28"/>
      <c r="H27" s="28"/>
      <c r="I27" s="233"/>
      <c r="J27" s="233"/>
      <c r="K27" s="238"/>
      <c r="L27" s="51"/>
      <c r="M27" s="239"/>
      <c r="N27" s="235" t="s">
        <v>709</v>
      </c>
      <c r="O27" s="235" t="s">
        <v>2887</v>
      </c>
      <c r="P27" s="235" t="s">
        <v>240</v>
      </c>
      <c r="Q27" s="236">
        <v>15536169955</v>
      </c>
      <c r="R27" s="51">
        <v>3</v>
      </c>
      <c r="S27" s="255"/>
      <c r="T27" s="267" t="s">
        <v>27</v>
      </c>
      <c r="U27" s="257" t="s">
        <v>2888</v>
      </c>
      <c r="V27" s="258" t="s">
        <v>2889</v>
      </c>
      <c r="W27" s="258" t="s">
        <v>1401</v>
      </c>
      <c r="X27" s="268" t="s">
        <v>2890</v>
      </c>
    </row>
    <row r="28" s="75" customFormat="1" ht="12" customHeight="1" spans="1:24">
      <c r="A28" s="27"/>
      <c r="B28" s="28"/>
      <c r="C28" s="28"/>
      <c r="D28" s="28"/>
      <c r="E28" s="28"/>
      <c r="F28" s="28"/>
      <c r="G28" s="28"/>
      <c r="H28" s="28"/>
      <c r="I28" s="233"/>
      <c r="J28" s="233"/>
      <c r="K28" s="238"/>
      <c r="L28" s="51"/>
      <c r="M28" s="239"/>
      <c r="N28" s="235" t="s">
        <v>702</v>
      </c>
      <c r="O28" s="47" t="s">
        <v>703</v>
      </c>
      <c r="P28" s="235" t="s">
        <v>240</v>
      </c>
      <c r="Q28" s="236">
        <v>18634552678</v>
      </c>
      <c r="R28" s="51">
        <v>8</v>
      </c>
      <c r="S28" s="255"/>
      <c r="T28" s="267" t="s">
        <v>27</v>
      </c>
      <c r="U28" s="257" t="s">
        <v>2891</v>
      </c>
      <c r="V28" s="258" t="s">
        <v>2892</v>
      </c>
      <c r="W28" s="258" t="s">
        <v>1401</v>
      </c>
      <c r="X28" s="141">
        <v>15503671553</v>
      </c>
    </row>
    <row r="29" s="75" customFormat="1" ht="12" customHeight="1" spans="1:24">
      <c r="A29" s="27"/>
      <c r="B29" s="28"/>
      <c r="C29" s="28"/>
      <c r="D29" s="28"/>
      <c r="E29" s="28"/>
      <c r="F29" s="28"/>
      <c r="G29" s="28"/>
      <c r="H29" s="28"/>
      <c r="I29" s="233"/>
      <c r="J29" s="233"/>
      <c r="K29" s="238"/>
      <c r="L29" s="51"/>
      <c r="M29" s="239"/>
      <c r="N29" s="236"/>
      <c r="O29" s="140"/>
      <c r="P29" s="236"/>
      <c r="Q29" s="236"/>
      <c r="R29" s="51"/>
      <c r="S29" s="226"/>
      <c r="T29" s="267"/>
      <c r="U29" s="257" t="s">
        <v>2893</v>
      </c>
      <c r="V29" s="258" t="s">
        <v>2894</v>
      </c>
      <c r="W29" s="258" t="s">
        <v>1401</v>
      </c>
      <c r="X29" s="141">
        <v>15534114131</v>
      </c>
    </row>
    <row r="30" s="75" customFormat="1" ht="12" customHeight="1" spans="1:24">
      <c r="A30" s="27"/>
      <c r="B30" s="28"/>
      <c r="C30" s="28"/>
      <c r="D30" s="28"/>
      <c r="E30" s="28"/>
      <c r="F30" s="28"/>
      <c r="G30" s="28"/>
      <c r="H30" s="28"/>
      <c r="I30" s="233"/>
      <c r="J30" s="233"/>
      <c r="K30" s="238"/>
      <c r="L30" s="51"/>
      <c r="M30" s="239"/>
      <c r="N30" s="236"/>
      <c r="O30" s="140"/>
      <c r="P30" s="236"/>
      <c r="Q30" s="236"/>
      <c r="R30" s="51"/>
      <c r="S30" s="226"/>
      <c r="T30" s="267"/>
      <c r="U30" s="257" t="s">
        <v>2895</v>
      </c>
      <c r="V30" s="258" t="s">
        <v>2896</v>
      </c>
      <c r="W30" s="258" t="s">
        <v>1401</v>
      </c>
      <c r="X30" s="141">
        <v>17603452892</v>
      </c>
    </row>
    <row r="31" s="75" customFormat="1" ht="12" customHeight="1" spans="1:24">
      <c r="A31" s="27"/>
      <c r="B31" s="28"/>
      <c r="C31" s="28"/>
      <c r="D31" s="28"/>
      <c r="E31" s="28"/>
      <c r="F31" s="28"/>
      <c r="G31" s="28"/>
      <c r="H31" s="28"/>
      <c r="I31" s="233"/>
      <c r="J31" s="233"/>
      <c r="K31" s="238"/>
      <c r="L31" s="51"/>
      <c r="M31" s="239"/>
      <c r="N31" s="236"/>
      <c r="O31" s="140"/>
      <c r="P31" s="236"/>
      <c r="Q31" s="236"/>
      <c r="R31" s="51"/>
      <c r="S31" s="226"/>
      <c r="T31" s="267"/>
      <c r="U31" s="257" t="s">
        <v>2897</v>
      </c>
      <c r="V31" s="258" t="s">
        <v>2898</v>
      </c>
      <c r="W31" s="258" t="s">
        <v>1401</v>
      </c>
      <c r="X31" s="141">
        <v>18035552663</v>
      </c>
    </row>
    <row r="32" s="75" customFormat="1" ht="12" customHeight="1" spans="1:24">
      <c r="A32" s="27"/>
      <c r="B32" s="28"/>
      <c r="C32" s="28"/>
      <c r="D32" s="28"/>
      <c r="E32" s="28"/>
      <c r="F32" s="28"/>
      <c r="G32" s="28"/>
      <c r="H32" s="28"/>
      <c r="I32" s="233"/>
      <c r="J32" s="233"/>
      <c r="K32" s="238"/>
      <c r="L32" s="51"/>
      <c r="M32" s="239"/>
      <c r="N32" s="236"/>
      <c r="O32" s="140"/>
      <c r="P32" s="236"/>
      <c r="Q32" s="236"/>
      <c r="R32" s="51"/>
      <c r="S32" s="226"/>
      <c r="T32" s="267"/>
      <c r="U32" s="257" t="s">
        <v>2899</v>
      </c>
      <c r="V32" s="258" t="s">
        <v>2900</v>
      </c>
      <c r="W32" s="258" t="s">
        <v>1401</v>
      </c>
      <c r="X32" s="141">
        <v>13834293033</v>
      </c>
    </row>
    <row r="33" s="75" customFormat="1" ht="12" customHeight="1" spans="1:24">
      <c r="A33" s="27"/>
      <c r="B33" s="28"/>
      <c r="C33" s="28"/>
      <c r="D33" s="28"/>
      <c r="E33" s="28"/>
      <c r="F33" s="28"/>
      <c r="G33" s="28"/>
      <c r="H33" s="28"/>
      <c r="I33" s="233"/>
      <c r="J33" s="233"/>
      <c r="K33" s="238"/>
      <c r="L33" s="51"/>
      <c r="M33" s="239"/>
      <c r="N33" s="236"/>
      <c r="O33" s="140"/>
      <c r="P33" s="236"/>
      <c r="Q33" s="236"/>
      <c r="R33" s="51"/>
      <c r="S33" s="226"/>
      <c r="T33" s="267"/>
      <c r="U33" s="257" t="s">
        <v>2901</v>
      </c>
      <c r="V33" s="258" t="s">
        <v>2902</v>
      </c>
      <c r="W33" s="258" t="s">
        <v>1401</v>
      </c>
      <c r="X33" s="141">
        <v>13835577685</v>
      </c>
    </row>
    <row r="34" s="75" customFormat="1" ht="12" customHeight="1" spans="1:24">
      <c r="A34" s="27"/>
      <c r="B34" s="28"/>
      <c r="C34" s="28"/>
      <c r="D34" s="28"/>
      <c r="E34" s="28"/>
      <c r="F34" s="28"/>
      <c r="G34" s="28"/>
      <c r="H34" s="28"/>
      <c r="I34" s="233"/>
      <c r="J34" s="233"/>
      <c r="K34" s="238"/>
      <c r="L34" s="51"/>
      <c r="M34" s="239"/>
      <c r="N34" s="236"/>
      <c r="O34" s="140"/>
      <c r="P34" s="236"/>
      <c r="Q34" s="236"/>
      <c r="R34" s="51"/>
      <c r="S34" s="23"/>
      <c r="T34" s="267"/>
      <c r="U34" s="257" t="s">
        <v>2903</v>
      </c>
      <c r="V34" s="258" t="s">
        <v>2904</v>
      </c>
      <c r="W34" s="258" t="s">
        <v>1401</v>
      </c>
      <c r="X34" s="141">
        <v>15934370624</v>
      </c>
    </row>
    <row r="35" s="75" customFormat="1" ht="12" customHeight="1" spans="1:24">
      <c r="A35" s="28">
        <v>2</v>
      </c>
      <c r="B35" s="30" t="s">
        <v>232</v>
      </c>
      <c r="C35" s="28"/>
      <c r="D35" s="28"/>
      <c r="E35" s="30" t="s">
        <v>233</v>
      </c>
      <c r="F35" s="47" t="s">
        <v>234</v>
      </c>
      <c r="G35" s="28">
        <v>55</v>
      </c>
      <c r="H35" s="28">
        <v>698</v>
      </c>
      <c r="I35" s="47" t="s">
        <v>236</v>
      </c>
      <c r="J35" s="47" t="s">
        <v>237</v>
      </c>
      <c r="K35" s="29">
        <v>18635528560</v>
      </c>
      <c r="L35" s="243">
        <v>38</v>
      </c>
      <c r="M35" s="243">
        <v>244.6</v>
      </c>
      <c r="N35" s="240" t="s">
        <v>238</v>
      </c>
      <c r="O35" s="240" t="s">
        <v>239</v>
      </c>
      <c r="P35" s="240" t="s">
        <v>244</v>
      </c>
      <c r="Q35" s="262">
        <v>15135545340</v>
      </c>
      <c r="R35" s="263">
        <v>22</v>
      </c>
      <c r="S35" s="263" t="s">
        <v>2840</v>
      </c>
      <c r="T35" s="264" t="s">
        <v>27</v>
      </c>
      <c r="U35" s="257" t="s">
        <v>2905</v>
      </c>
      <c r="V35" s="258" t="s">
        <v>2906</v>
      </c>
      <c r="W35" s="258" t="s">
        <v>1401</v>
      </c>
      <c r="X35" s="141">
        <v>13467074351</v>
      </c>
    </row>
    <row r="36" s="75" customFormat="1" ht="12" customHeight="1" spans="1:24">
      <c r="A36" s="28"/>
      <c r="B36" s="28"/>
      <c r="C36" s="28"/>
      <c r="D36" s="28"/>
      <c r="E36" s="28"/>
      <c r="F36" s="140"/>
      <c r="G36" s="28"/>
      <c r="H36" s="28"/>
      <c r="I36" s="140"/>
      <c r="J36" s="140"/>
      <c r="K36" s="29"/>
      <c r="L36" s="238"/>
      <c r="M36" s="238"/>
      <c r="N36" s="241"/>
      <c r="O36" s="241"/>
      <c r="P36" s="241"/>
      <c r="Q36" s="241"/>
      <c r="R36" s="265"/>
      <c r="S36" s="265"/>
      <c r="T36" s="224"/>
      <c r="U36" s="257" t="s">
        <v>2907</v>
      </c>
      <c r="V36" s="258" t="s">
        <v>2908</v>
      </c>
      <c r="W36" s="258" t="s">
        <v>1401</v>
      </c>
      <c r="X36" s="141">
        <v>13720957545</v>
      </c>
    </row>
    <row r="37" s="75" customFormat="1" ht="12" customHeight="1" spans="1:24">
      <c r="A37" s="28"/>
      <c r="B37" s="28"/>
      <c r="C37" s="28"/>
      <c r="D37" s="28"/>
      <c r="E37" s="28"/>
      <c r="F37" s="140"/>
      <c r="G37" s="28"/>
      <c r="H37" s="28"/>
      <c r="I37" s="140"/>
      <c r="J37" s="140"/>
      <c r="K37" s="29"/>
      <c r="L37" s="238"/>
      <c r="M37" s="238"/>
      <c r="N37" s="241"/>
      <c r="O37" s="241"/>
      <c r="P37" s="241"/>
      <c r="Q37" s="241"/>
      <c r="R37" s="265"/>
      <c r="S37" s="265"/>
      <c r="T37" s="224"/>
      <c r="U37" s="257" t="s">
        <v>2909</v>
      </c>
      <c r="V37" s="258" t="s">
        <v>2910</v>
      </c>
      <c r="W37" s="258" t="s">
        <v>1401</v>
      </c>
      <c r="X37" s="141">
        <v>15203453912</v>
      </c>
    </row>
    <row r="38" s="75" customFormat="1" ht="12" customHeight="1" spans="1:24">
      <c r="A38" s="28"/>
      <c r="B38" s="28"/>
      <c r="C38" s="28"/>
      <c r="D38" s="28"/>
      <c r="E38" s="28"/>
      <c r="F38" s="140"/>
      <c r="G38" s="28"/>
      <c r="H38" s="28"/>
      <c r="I38" s="140"/>
      <c r="J38" s="140"/>
      <c r="K38" s="29"/>
      <c r="L38" s="238"/>
      <c r="M38" s="238"/>
      <c r="N38" s="241"/>
      <c r="O38" s="241"/>
      <c r="P38" s="241"/>
      <c r="Q38" s="241"/>
      <c r="R38" s="265"/>
      <c r="S38" s="265"/>
      <c r="T38" s="224"/>
      <c r="U38" s="257" t="s">
        <v>2911</v>
      </c>
      <c r="V38" s="258" t="s">
        <v>2912</v>
      </c>
      <c r="W38" s="258" t="s">
        <v>1401</v>
      </c>
      <c r="X38" s="141">
        <v>13835592144</v>
      </c>
    </row>
    <row r="39" s="75" customFormat="1" ht="12" customHeight="1" spans="1:24">
      <c r="A39" s="28"/>
      <c r="B39" s="28"/>
      <c r="C39" s="28"/>
      <c r="D39" s="28"/>
      <c r="E39" s="28"/>
      <c r="F39" s="140"/>
      <c r="G39" s="28"/>
      <c r="H39" s="28"/>
      <c r="I39" s="140"/>
      <c r="J39" s="140"/>
      <c r="K39" s="29"/>
      <c r="L39" s="238"/>
      <c r="M39" s="238"/>
      <c r="N39" s="242"/>
      <c r="O39" s="242"/>
      <c r="P39" s="242"/>
      <c r="Q39" s="242"/>
      <c r="R39" s="66"/>
      <c r="S39" s="66"/>
      <c r="T39" s="266"/>
      <c r="U39" s="257" t="s">
        <v>2913</v>
      </c>
      <c r="V39" s="258" t="s">
        <v>2914</v>
      </c>
      <c r="W39" s="258" t="s">
        <v>1401</v>
      </c>
      <c r="X39" s="141">
        <v>18635539836</v>
      </c>
    </row>
    <row r="40" s="75" customFormat="1" ht="12" customHeight="1" spans="1:24">
      <c r="A40" s="28"/>
      <c r="B40" s="28"/>
      <c r="C40" s="28"/>
      <c r="D40" s="28"/>
      <c r="E40" s="28"/>
      <c r="F40" s="140"/>
      <c r="G40" s="28"/>
      <c r="H40" s="28"/>
      <c r="I40" s="140"/>
      <c r="J40" s="140"/>
      <c r="K40" s="29"/>
      <c r="L40" s="238"/>
      <c r="M40" s="238"/>
      <c r="N40" s="240" t="s">
        <v>2915</v>
      </c>
      <c r="O40" s="240" t="s">
        <v>2916</v>
      </c>
      <c r="P40" s="240" t="s">
        <v>240</v>
      </c>
      <c r="Q40" s="262">
        <v>18734493777</v>
      </c>
      <c r="R40" s="263">
        <v>16</v>
      </c>
      <c r="S40" s="263"/>
      <c r="T40" s="264" t="s">
        <v>27</v>
      </c>
      <c r="U40" s="257" t="s">
        <v>2917</v>
      </c>
      <c r="V40" s="257" t="s">
        <v>2918</v>
      </c>
      <c r="W40" s="258" t="s">
        <v>1401</v>
      </c>
      <c r="X40" s="141">
        <v>15235588994</v>
      </c>
    </row>
    <row r="41" s="75" customFormat="1" ht="12" customHeight="1" spans="1:24">
      <c r="A41" s="28"/>
      <c r="B41" s="28"/>
      <c r="C41" s="28"/>
      <c r="D41" s="28"/>
      <c r="E41" s="28"/>
      <c r="F41" s="140"/>
      <c r="G41" s="28"/>
      <c r="H41" s="28"/>
      <c r="I41" s="140"/>
      <c r="J41" s="140"/>
      <c r="K41" s="29"/>
      <c r="L41" s="238"/>
      <c r="M41" s="238"/>
      <c r="N41" s="241"/>
      <c r="O41" s="241"/>
      <c r="P41" s="241"/>
      <c r="Q41" s="241"/>
      <c r="R41" s="265"/>
      <c r="S41" s="265"/>
      <c r="T41" s="224"/>
      <c r="U41" s="257" t="s">
        <v>2919</v>
      </c>
      <c r="V41" s="257" t="s">
        <v>2920</v>
      </c>
      <c r="W41" s="258" t="s">
        <v>1401</v>
      </c>
      <c r="X41" s="141">
        <v>13835517483</v>
      </c>
    </row>
    <row r="42" s="75" customFormat="1" ht="12" customHeight="1" spans="1:24">
      <c r="A42" s="28"/>
      <c r="B42" s="28"/>
      <c r="C42" s="28"/>
      <c r="D42" s="28"/>
      <c r="E42" s="28"/>
      <c r="F42" s="140"/>
      <c r="G42" s="28"/>
      <c r="H42" s="28"/>
      <c r="I42" s="140"/>
      <c r="J42" s="140"/>
      <c r="K42" s="29"/>
      <c r="L42" s="238"/>
      <c r="M42" s="238"/>
      <c r="N42" s="241"/>
      <c r="O42" s="241"/>
      <c r="P42" s="241"/>
      <c r="Q42" s="241"/>
      <c r="R42" s="265"/>
      <c r="S42" s="265"/>
      <c r="T42" s="224"/>
      <c r="U42" s="257" t="s">
        <v>2921</v>
      </c>
      <c r="V42" s="257" t="s">
        <v>2922</v>
      </c>
      <c r="W42" s="258" t="s">
        <v>1401</v>
      </c>
      <c r="X42" s="141">
        <v>13467002819</v>
      </c>
    </row>
    <row r="43" s="75" customFormat="1" ht="12" customHeight="1" spans="1:24">
      <c r="A43" s="28"/>
      <c r="B43" s="28"/>
      <c r="C43" s="28"/>
      <c r="D43" s="28"/>
      <c r="E43" s="28"/>
      <c r="F43" s="140"/>
      <c r="G43" s="28"/>
      <c r="H43" s="28"/>
      <c r="I43" s="140"/>
      <c r="J43" s="140"/>
      <c r="K43" s="29"/>
      <c r="L43" s="45"/>
      <c r="M43" s="45"/>
      <c r="N43" s="242"/>
      <c r="O43" s="242"/>
      <c r="P43" s="242"/>
      <c r="Q43" s="242"/>
      <c r="R43" s="66"/>
      <c r="S43" s="66"/>
      <c r="T43" s="266"/>
      <c r="U43" s="257" t="s">
        <v>2923</v>
      </c>
      <c r="V43" s="258" t="s">
        <v>2924</v>
      </c>
      <c r="W43" s="258" t="s">
        <v>1401</v>
      </c>
      <c r="X43" s="141">
        <v>18735577726</v>
      </c>
    </row>
    <row r="44" s="75" customFormat="1" ht="12" customHeight="1" spans="1:24">
      <c r="A44" s="28">
        <v>3</v>
      </c>
      <c r="B44" s="30" t="s">
        <v>258</v>
      </c>
      <c r="C44" s="28"/>
      <c r="D44" s="28"/>
      <c r="E44" s="30" t="s">
        <v>259</v>
      </c>
      <c r="F44" s="30" t="s">
        <v>234</v>
      </c>
      <c r="G44" s="28">
        <v>38.3</v>
      </c>
      <c r="H44" s="28">
        <v>280</v>
      </c>
      <c r="I44" s="47" t="s">
        <v>260</v>
      </c>
      <c r="J44" s="47" t="s">
        <v>746</v>
      </c>
      <c r="K44" s="243">
        <v>13835563588</v>
      </c>
      <c r="L44" s="243">
        <v>16.6</v>
      </c>
      <c r="M44" s="243">
        <v>97.7</v>
      </c>
      <c r="N44" s="240" t="s">
        <v>261</v>
      </c>
      <c r="O44" s="232" t="s">
        <v>2925</v>
      </c>
      <c r="P44" s="240" t="s">
        <v>244</v>
      </c>
      <c r="Q44" s="262">
        <v>13333453768</v>
      </c>
      <c r="R44" s="263">
        <v>16.6</v>
      </c>
      <c r="S44" s="263" t="s">
        <v>2840</v>
      </c>
      <c r="T44" s="264" t="s">
        <v>27</v>
      </c>
      <c r="U44" s="257" t="s">
        <v>2926</v>
      </c>
      <c r="V44" s="257" t="s">
        <v>2927</v>
      </c>
      <c r="W44" s="258" t="s">
        <v>1401</v>
      </c>
      <c r="X44" s="141">
        <v>13643404451</v>
      </c>
    </row>
    <row r="45" s="75" customFormat="1" ht="12" customHeight="1" spans="1:24">
      <c r="A45" s="28"/>
      <c r="B45" s="28"/>
      <c r="C45" s="28"/>
      <c r="D45" s="28"/>
      <c r="E45" s="28"/>
      <c r="F45" s="28"/>
      <c r="G45" s="28"/>
      <c r="H45" s="28"/>
      <c r="I45" s="140"/>
      <c r="J45" s="140"/>
      <c r="K45" s="238"/>
      <c r="L45" s="238"/>
      <c r="M45" s="238"/>
      <c r="N45" s="241"/>
      <c r="O45" s="233"/>
      <c r="P45" s="241"/>
      <c r="Q45" s="241"/>
      <c r="R45" s="265"/>
      <c r="S45" s="265"/>
      <c r="T45" s="224"/>
      <c r="U45" s="257" t="s">
        <v>2928</v>
      </c>
      <c r="V45" s="269" t="s">
        <v>2929</v>
      </c>
      <c r="W45" s="258" t="s">
        <v>1401</v>
      </c>
      <c r="X45" s="270">
        <v>13753509168</v>
      </c>
    </row>
    <row r="46" s="75" customFormat="1" ht="12" customHeight="1" spans="1:24">
      <c r="A46" s="28"/>
      <c r="B46" s="28"/>
      <c r="C46" s="28"/>
      <c r="D46" s="28"/>
      <c r="E46" s="28"/>
      <c r="F46" s="28"/>
      <c r="G46" s="28"/>
      <c r="H46" s="28"/>
      <c r="I46" s="140"/>
      <c r="J46" s="140"/>
      <c r="K46" s="238"/>
      <c r="L46" s="238"/>
      <c r="M46" s="238"/>
      <c r="N46" s="241"/>
      <c r="O46" s="233"/>
      <c r="P46" s="241"/>
      <c r="Q46" s="241"/>
      <c r="R46" s="265"/>
      <c r="S46" s="265"/>
      <c r="T46" s="224"/>
      <c r="U46" s="257" t="s">
        <v>2930</v>
      </c>
      <c r="V46" s="257" t="s">
        <v>2931</v>
      </c>
      <c r="W46" s="258" t="s">
        <v>1401</v>
      </c>
      <c r="X46" s="141">
        <v>13633555094</v>
      </c>
    </row>
    <row r="47" s="75" customFormat="1" ht="12" customHeight="1" spans="1:24">
      <c r="A47" s="28"/>
      <c r="B47" s="28"/>
      <c r="C47" s="28"/>
      <c r="D47" s="28"/>
      <c r="E47" s="28"/>
      <c r="F47" s="28"/>
      <c r="G47" s="28"/>
      <c r="H47" s="28"/>
      <c r="I47" s="140"/>
      <c r="J47" s="140"/>
      <c r="K47" s="238"/>
      <c r="L47" s="238"/>
      <c r="M47" s="238"/>
      <c r="N47" s="241"/>
      <c r="O47" s="233"/>
      <c r="P47" s="241"/>
      <c r="Q47" s="241"/>
      <c r="R47" s="265"/>
      <c r="S47" s="265"/>
      <c r="T47" s="224"/>
      <c r="U47" s="257" t="s">
        <v>2932</v>
      </c>
      <c r="V47" s="269" t="s">
        <v>2933</v>
      </c>
      <c r="W47" s="258" t="s">
        <v>1401</v>
      </c>
      <c r="X47" s="270">
        <v>13935531048</v>
      </c>
    </row>
    <row r="48" s="75" customFormat="1" ht="12" customHeight="1" spans="1:24">
      <c r="A48" s="28"/>
      <c r="B48" s="28"/>
      <c r="C48" s="28"/>
      <c r="D48" s="28"/>
      <c r="E48" s="28"/>
      <c r="F48" s="28"/>
      <c r="G48" s="28"/>
      <c r="H48" s="28"/>
      <c r="I48" s="140"/>
      <c r="J48" s="140"/>
      <c r="K48" s="45"/>
      <c r="L48" s="45"/>
      <c r="M48" s="45"/>
      <c r="N48" s="242"/>
      <c r="O48" s="234"/>
      <c r="P48" s="242"/>
      <c r="Q48" s="242"/>
      <c r="R48" s="66"/>
      <c r="S48" s="66"/>
      <c r="T48" s="266"/>
      <c r="U48" s="257" t="s">
        <v>2934</v>
      </c>
      <c r="V48" s="269" t="s">
        <v>2935</v>
      </c>
      <c r="W48" s="258" t="s">
        <v>1401</v>
      </c>
      <c r="X48" s="270">
        <v>13734253993</v>
      </c>
    </row>
    <row r="49" s="75" customFormat="1" ht="12" customHeight="1" spans="1:24">
      <c r="A49" s="222">
        <v>4</v>
      </c>
      <c r="B49" s="223" t="s">
        <v>696</v>
      </c>
      <c r="C49" s="224" t="s">
        <v>2840</v>
      </c>
      <c r="D49" s="225"/>
      <c r="E49" s="225"/>
      <c r="F49" s="225"/>
      <c r="G49" s="225"/>
      <c r="H49" s="225"/>
      <c r="I49" s="44" t="s">
        <v>236</v>
      </c>
      <c r="J49" s="44" t="s">
        <v>237</v>
      </c>
      <c r="K49" s="29">
        <v>18635528560</v>
      </c>
      <c r="L49" s="124">
        <v>15.8</v>
      </c>
      <c r="M49" s="28">
        <v>75.5</v>
      </c>
      <c r="N49" s="235" t="s">
        <v>2915</v>
      </c>
      <c r="O49" s="235" t="s">
        <v>2916</v>
      </c>
      <c r="P49" s="235" t="s">
        <v>240</v>
      </c>
      <c r="Q49" s="236">
        <v>18734493777</v>
      </c>
      <c r="R49" s="51">
        <v>15.8</v>
      </c>
      <c r="S49" s="51">
        <v>75.5</v>
      </c>
      <c r="T49" s="267" t="s">
        <v>27</v>
      </c>
      <c r="U49" s="257" t="s">
        <v>2936</v>
      </c>
      <c r="V49" s="258" t="s">
        <v>2937</v>
      </c>
      <c r="W49" s="258" t="s">
        <v>1401</v>
      </c>
      <c r="X49" s="141">
        <v>18334518982</v>
      </c>
    </row>
    <row r="50" s="75" customFormat="1" ht="12" customHeight="1" spans="1:24">
      <c r="A50" s="222"/>
      <c r="B50" s="226"/>
      <c r="C50" s="224"/>
      <c r="D50" s="225"/>
      <c r="E50" s="225"/>
      <c r="F50" s="225"/>
      <c r="G50" s="225"/>
      <c r="H50" s="225"/>
      <c r="I50" s="140"/>
      <c r="J50" s="140"/>
      <c r="K50" s="29"/>
      <c r="L50" s="124"/>
      <c r="M50" s="28"/>
      <c r="N50" s="236"/>
      <c r="O50" s="236"/>
      <c r="P50" s="236"/>
      <c r="Q50" s="236"/>
      <c r="R50" s="51"/>
      <c r="S50" s="51"/>
      <c r="T50" s="267"/>
      <c r="U50" s="257" t="s">
        <v>2938</v>
      </c>
      <c r="V50" s="258" t="s">
        <v>2939</v>
      </c>
      <c r="W50" s="258" t="s">
        <v>1401</v>
      </c>
      <c r="X50" s="141">
        <v>13935502453</v>
      </c>
    </row>
    <row r="51" s="75" customFormat="1" ht="12" customHeight="1" spans="1:24">
      <c r="A51" s="222"/>
      <c r="B51" s="226"/>
      <c r="C51" s="224"/>
      <c r="D51" s="225"/>
      <c r="E51" s="225"/>
      <c r="F51" s="225"/>
      <c r="G51" s="225"/>
      <c r="H51" s="225"/>
      <c r="I51" s="140"/>
      <c r="J51" s="140"/>
      <c r="K51" s="29"/>
      <c r="L51" s="124"/>
      <c r="M51" s="28"/>
      <c r="N51" s="236"/>
      <c r="O51" s="236"/>
      <c r="P51" s="236"/>
      <c r="Q51" s="236"/>
      <c r="R51" s="51"/>
      <c r="S51" s="51"/>
      <c r="T51" s="267"/>
      <c r="U51" s="257" t="s">
        <v>2940</v>
      </c>
      <c r="V51" s="258" t="s">
        <v>2941</v>
      </c>
      <c r="W51" s="258" t="s">
        <v>1401</v>
      </c>
      <c r="X51" s="141">
        <v>15935556631</v>
      </c>
    </row>
    <row r="52" s="75" customFormat="1" ht="12" customHeight="1" spans="1:24">
      <c r="A52" s="222"/>
      <c r="B52" s="226"/>
      <c r="C52" s="224"/>
      <c r="D52" s="225"/>
      <c r="E52" s="225"/>
      <c r="F52" s="225"/>
      <c r="G52" s="225"/>
      <c r="H52" s="225"/>
      <c r="I52" s="140"/>
      <c r="J52" s="140"/>
      <c r="K52" s="29"/>
      <c r="L52" s="124"/>
      <c r="M52" s="28"/>
      <c r="N52" s="236"/>
      <c r="O52" s="236"/>
      <c r="P52" s="236"/>
      <c r="Q52" s="236"/>
      <c r="R52" s="51"/>
      <c r="S52" s="51"/>
      <c r="T52" s="267"/>
      <c r="U52" s="257" t="s">
        <v>2942</v>
      </c>
      <c r="V52" s="258" t="s">
        <v>2943</v>
      </c>
      <c r="W52" s="258" t="s">
        <v>1401</v>
      </c>
      <c r="X52" s="141">
        <v>13663459979</v>
      </c>
    </row>
    <row r="53" s="75" customFormat="1" ht="12" customHeight="1" spans="1:24">
      <c r="A53" s="222"/>
      <c r="B53" s="226"/>
      <c r="C53" s="224"/>
      <c r="D53" s="225"/>
      <c r="E53" s="225"/>
      <c r="F53" s="225"/>
      <c r="G53" s="225"/>
      <c r="H53" s="225"/>
      <c r="I53" s="140"/>
      <c r="J53" s="140"/>
      <c r="K53" s="29"/>
      <c r="L53" s="124"/>
      <c r="M53" s="28"/>
      <c r="N53" s="236"/>
      <c r="O53" s="236"/>
      <c r="P53" s="236"/>
      <c r="Q53" s="236"/>
      <c r="R53" s="51"/>
      <c r="S53" s="51"/>
      <c r="T53" s="267"/>
      <c r="U53" s="257" t="s">
        <v>2944</v>
      </c>
      <c r="V53" s="258" t="s">
        <v>2945</v>
      </c>
      <c r="W53" s="258" t="s">
        <v>1401</v>
      </c>
      <c r="X53" s="141">
        <v>15035512782</v>
      </c>
    </row>
    <row r="54" s="75" customFormat="1" ht="12" customHeight="1" spans="1:24">
      <c r="A54" s="222"/>
      <c r="B54" s="226"/>
      <c r="C54" s="224"/>
      <c r="D54" s="225"/>
      <c r="E54" s="225"/>
      <c r="F54" s="225"/>
      <c r="G54" s="225"/>
      <c r="H54" s="225"/>
      <c r="I54" s="140"/>
      <c r="J54" s="140"/>
      <c r="K54" s="29"/>
      <c r="L54" s="124"/>
      <c r="M54" s="28"/>
      <c r="N54" s="236"/>
      <c r="O54" s="236"/>
      <c r="P54" s="236"/>
      <c r="Q54" s="236"/>
      <c r="R54" s="51"/>
      <c r="S54" s="51"/>
      <c r="T54" s="267"/>
      <c r="U54" s="257" t="s">
        <v>2946</v>
      </c>
      <c r="V54" s="258" t="s">
        <v>2947</v>
      </c>
      <c r="W54" s="258" t="s">
        <v>1401</v>
      </c>
      <c r="X54" s="141">
        <v>18434588883</v>
      </c>
    </row>
    <row r="55" s="75" customFormat="1" ht="12" customHeight="1" spans="1:24">
      <c r="A55" s="227"/>
      <c r="B55" s="23"/>
      <c r="C55" s="224"/>
      <c r="D55" s="225"/>
      <c r="E55" s="225"/>
      <c r="F55" s="225"/>
      <c r="G55" s="225"/>
      <c r="H55" s="225"/>
      <c r="I55" s="140"/>
      <c r="J55" s="140"/>
      <c r="K55" s="29"/>
      <c r="L55" s="124"/>
      <c r="M55" s="28"/>
      <c r="N55" s="236"/>
      <c r="O55" s="236"/>
      <c r="P55" s="236"/>
      <c r="Q55" s="236"/>
      <c r="R55" s="51"/>
      <c r="S55" s="51"/>
      <c r="T55" s="267"/>
      <c r="U55" s="257" t="s">
        <v>2923</v>
      </c>
      <c r="V55" s="258" t="s">
        <v>2924</v>
      </c>
      <c r="W55" s="258" t="s">
        <v>1401</v>
      </c>
      <c r="X55" s="141">
        <v>18735577726</v>
      </c>
    </row>
    <row r="56" s="75" customFormat="1" ht="12" customHeight="1" spans="1:24">
      <c r="A56" s="228">
        <v>5</v>
      </c>
      <c r="B56" s="229" t="s">
        <v>707</v>
      </c>
      <c r="C56" s="224"/>
      <c r="D56" s="225"/>
      <c r="E56" s="225"/>
      <c r="F56" s="225"/>
      <c r="G56" s="225"/>
      <c r="H56" s="225"/>
      <c r="I56" s="47" t="s">
        <v>2948</v>
      </c>
      <c r="J56" s="47" t="s">
        <v>247</v>
      </c>
      <c r="K56" s="29">
        <v>13935558021</v>
      </c>
      <c r="L56" s="124">
        <v>32.085</v>
      </c>
      <c r="M56" s="28">
        <v>157</v>
      </c>
      <c r="N56" s="235" t="s">
        <v>705</v>
      </c>
      <c r="O56" s="47" t="s">
        <v>2949</v>
      </c>
      <c r="P56" s="235" t="s">
        <v>139</v>
      </c>
      <c r="Q56" s="236">
        <v>18135516000</v>
      </c>
      <c r="R56" s="72">
        <v>20</v>
      </c>
      <c r="S56" s="72"/>
      <c r="T56" s="267" t="s">
        <v>27</v>
      </c>
      <c r="U56" s="257" t="s">
        <v>2950</v>
      </c>
      <c r="V56" s="257" t="s">
        <v>2951</v>
      </c>
      <c r="W56" s="258" t="s">
        <v>1401</v>
      </c>
      <c r="X56" s="141">
        <v>13835577698</v>
      </c>
    </row>
    <row r="57" s="75" customFormat="1" ht="12" customHeight="1" spans="1:24">
      <c r="A57" s="222"/>
      <c r="B57" s="226"/>
      <c r="C57" s="224"/>
      <c r="D57" s="225"/>
      <c r="E57" s="225"/>
      <c r="F57" s="225"/>
      <c r="G57" s="225"/>
      <c r="H57" s="225"/>
      <c r="I57" s="140"/>
      <c r="J57" s="140"/>
      <c r="K57" s="29"/>
      <c r="L57" s="124"/>
      <c r="M57" s="28"/>
      <c r="N57" s="236"/>
      <c r="O57" s="140"/>
      <c r="P57" s="236"/>
      <c r="Q57" s="236"/>
      <c r="R57" s="72"/>
      <c r="S57" s="72"/>
      <c r="T57" s="267"/>
      <c r="U57" s="257" t="s">
        <v>2952</v>
      </c>
      <c r="V57" s="257" t="s">
        <v>2953</v>
      </c>
      <c r="W57" s="258" t="s">
        <v>1401</v>
      </c>
      <c r="X57" s="141">
        <v>13593193934</v>
      </c>
    </row>
    <row r="58" s="75" customFormat="1" ht="12" customHeight="1" spans="1:24">
      <c r="A58" s="222"/>
      <c r="B58" s="226"/>
      <c r="C58" s="224"/>
      <c r="D58" s="225"/>
      <c r="E58" s="225"/>
      <c r="F58" s="225"/>
      <c r="G58" s="225"/>
      <c r="H58" s="225"/>
      <c r="I58" s="140"/>
      <c r="J58" s="140"/>
      <c r="K58" s="29"/>
      <c r="L58" s="124"/>
      <c r="M58" s="28"/>
      <c r="N58" s="236"/>
      <c r="O58" s="140"/>
      <c r="P58" s="236"/>
      <c r="Q58" s="236"/>
      <c r="R58" s="72"/>
      <c r="S58" s="72"/>
      <c r="T58" s="267"/>
      <c r="U58" s="257" t="s">
        <v>2954</v>
      </c>
      <c r="V58" s="257" t="s">
        <v>2955</v>
      </c>
      <c r="W58" s="258" t="s">
        <v>1401</v>
      </c>
      <c r="X58" s="268" t="s">
        <v>2956</v>
      </c>
    </row>
    <row r="59" s="75" customFormat="1" ht="12" customHeight="1" spans="1:24">
      <c r="A59" s="222"/>
      <c r="B59" s="226"/>
      <c r="C59" s="224"/>
      <c r="D59" s="225"/>
      <c r="E59" s="225"/>
      <c r="F59" s="225"/>
      <c r="G59" s="225"/>
      <c r="H59" s="225"/>
      <c r="I59" s="140"/>
      <c r="J59" s="140"/>
      <c r="K59" s="29"/>
      <c r="L59" s="124"/>
      <c r="M59" s="28"/>
      <c r="N59" s="236"/>
      <c r="O59" s="140"/>
      <c r="P59" s="236"/>
      <c r="Q59" s="236"/>
      <c r="R59" s="72"/>
      <c r="S59" s="72"/>
      <c r="T59" s="267"/>
      <c r="U59" s="257" t="s">
        <v>2957</v>
      </c>
      <c r="V59" s="257" t="s">
        <v>2958</v>
      </c>
      <c r="W59" s="258" t="s">
        <v>1401</v>
      </c>
      <c r="X59" s="268" t="s">
        <v>2959</v>
      </c>
    </row>
    <row r="60" s="75" customFormat="1" ht="12" customHeight="1" spans="1:24">
      <c r="A60" s="222"/>
      <c r="B60" s="226"/>
      <c r="C60" s="224"/>
      <c r="D60" s="225"/>
      <c r="E60" s="225"/>
      <c r="F60" s="225"/>
      <c r="G60" s="225"/>
      <c r="H60" s="225"/>
      <c r="I60" s="140"/>
      <c r="J60" s="140"/>
      <c r="K60" s="29"/>
      <c r="L60" s="124"/>
      <c r="M60" s="28"/>
      <c r="N60" s="236"/>
      <c r="O60" s="140"/>
      <c r="P60" s="236"/>
      <c r="Q60" s="236"/>
      <c r="R60" s="72"/>
      <c r="S60" s="72"/>
      <c r="T60" s="267"/>
      <c r="U60" s="257" t="s">
        <v>2960</v>
      </c>
      <c r="V60" s="258" t="s">
        <v>2961</v>
      </c>
      <c r="W60" s="258" t="s">
        <v>1401</v>
      </c>
      <c r="X60" s="268" t="s">
        <v>2962</v>
      </c>
    </row>
    <row r="61" s="75" customFormat="1" ht="12" customHeight="1" spans="1:24">
      <c r="A61" s="222"/>
      <c r="B61" s="226"/>
      <c r="C61" s="224"/>
      <c r="D61" s="225"/>
      <c r="E61" s="225"/>
      <c r="F61" s="225"/>
      <c r="G61" s="225"/>
      <c r="H61" s="225"/>
      <c r="I61" s="140"/>
      <c r="J61" s="140"/>
      <c r="K61" s="29"/>
      <c r="L61" s="124"/>
      <c r="M61" s="28"/>
      <c r="N61" s="236"/>
      <c r="O61" s="140"/>
      <c r="P61" s="236"/>
      <c r="Q61" s="236"/>
      <c r="R61" s="72"/>
      <c r="S61" s="72"/>
      <c r="T61" s="267"/>
      <c r="U61" s="257" t="s">
        <v>2963</v>
      </c>
      <c r="V61" s="258" t="s">
        <v>2964</v>
      </c>
      <c r="W61" s="258" t="s">
        <v>1401</v>
      </c>
      <c r="X61" s="268" t="s">
        <v>2965</v>
      </c>
    </row>
    <row r="62" s="75" customFormat="1" ht="12" customHeight="1" spans="1:24">
      <c r="A62" s="222"/>
      <c r="B62" s="226"/>
      <c r="C62" s="224"/>
      <c r="D62" s="225"/>
      <c r="E62" s="225"/>
      <c r="F62" s="225"/>
      <c r="G62" s="225"/>
      <c r="H62" s="225"/>
      <c r="I62" s="140"/>
      <c r="J62" s="140"/>
      <c r="K62" s="29"/>
      <c r="L62" s="124"/>
      <c r="M62" s="28"/>
      <c r="N62" s="236"/>
      <c r="O62" s="140"/>
      <c r="P62" s="236"/>
      <c r="Q62" s="236"/>
      <c r="R62" s="72"/>
      <c r="S62" s="72"/>
      <c r="T62" s="267"/>
      <c r="U62" s="257" t="s">
        <v>2966</v>
      </c>
      <c r="V62" s="258" t="s">
        <v>2967</v>
      </c>
      <c r="W62" s="258" t="s">
        <v>1401</v>
      </c>
      <c r="X62" s="268" t="s">
        <v>2968</v>
      </c>
    </row>
    <row r="63" s="75" customFormat="1" ht="12" customHeight="1" spans="1:24">
      <c r="A63" s="222"/>
      <c r="B63" s="226"/>
      <c r="C63" s="224"/>
      <c r="D63" s="225"/>
      <c r="E63" s="225"/>
      <c r="F63" s="225"/>
      <c r="G63" s="225"/>
      <c r="H63" s="225"/>
      <c r="I63" s="140"/>
      <c r="J63" s="140"/>
      <c r="K63" s="29"/>
      <c r="L63" s="124"/>
      <c r="M63" s="28"/>
      <c r="N63" s="236"/>
      <c r="O63" s="140"/>
      <c r="P63" s="236"/>
      <c r="Q63" s="236"/>
      <c r="R63" s="72"/>
      <c r="S63" s="72"/>
      <c r="T63" s="267"/>
      <c r="U63" s="141" t="s">
        <v>2969</v>
      </c>
      <c r="V63" s="258" t="s">
        <v>2970</v>
      </c>
      <c r="W63" s="258" t="s">
        <v>1401</v>
      </c>
      <c r="X63" s="268" t="s">
        <v>2971</v>
      </c>
    </row>
    <row r="64" s="75" customFormat="1" ht="12" customHeight="1" spans="1:24">
      <c r="A64" s="222"/>
      <c r="B64" s="226"/>
      <c r="C64" s="224"/>
      <c r="D64" s="225"/>
      <c r="E64" s="225"/>
      <c r="F64" s="225"/>
      <c r="G64" s="225"/>
      <c r="H64" s="225"/>
      <c r="I64" s="140"/>
      <c r="J64" s="140"/>
      <c r="K64" s="29"/>
      <c r="L64" s="124"/>
      <c r="M64" s="28"/>
      <c r="N64" s="236"/>
      <c r="O64" s="140"/>
      <c r="P64" s="236"/>
      <c r="Q64" s="236"/>
      <c r="R64" s="72"/>
      <c r="S64" s="72"/>
      <c r="T64" s="267"/>
      <c r="U64" s="257" t="s">
        <v>2972</v>
      </c>
      <c r="V64" s="258" t="s">
        <v>2973</v>
      </c>
      <c r="W64" s="258" t="s">
        <v>1401</v>
      </c>
      <c r="X64" s="268" t="s">
        <v>2974</v>
      </c>
    </row>
    <row r="65" s="75" customFormat="1" ht="12" customHeight="1" spans="1:24">
      <c r="A65" s="222"/>
      <c r="B65" s="226"/>
      <c r="C65" s="224"/>
      <c r="D65" s="225"/>
      <c r="E65" s="225"/>
      <c r="F65" s="225"/>
      <c r="G65" s="225"/>
      <c r="H65" s="225"/>
      <c r="I65" s="140"/>
      <c r="J65" s="140"/>
      <c r="K65" s="29"/>
      <c r="L65" s="124"/>
      <c r="M65" s="28"/>
      <c r="N65" s="236"/>
      <c r="O65" s="140"/>
      <c r="P65" s="236"/>
      <c r="Q65" s="236"/>
      <c r="R65" s="72"/>
      <c r="S65" s="72"/>
      <c r="T65" s="267"/>
      <c r="U65" s="257" t="s">
        <v>2975</v>
      </c>
      <c r="V65" s="258" t="s">
        <v>2976</v>
      </c>
      <c r="W65" s="258" t="s">
        <v>1401</v>
      </c>
      <c r="X65" s="268" t="s">
        <v>2977</v>
      </c>
    </row>
    <row r="66" s="75" customFormat="1" ht="12" customHeight="1" spans="1:24">
      <c r="A66" s="222"/>
      <c r="B66" s="226"/>
      <c r="C66" s="224"/>
      <c r="D66" s="225"/>
      <c r="E66" s="225"/>
      <c r="F66" s="225"/>
      <c r="G66" s="225"/>
      <c r="H66" s="225"/>
      <c r="I66" s="140"/>
      <c r="J66" s="140"/>
      <c r="K66" s="29"/>
      <c r="L66" s="124"/>
      <c r="M66" s="28"/>
      <c r="N66" s="236"/>
      <c r="O66" s="140"/>
      <c r="P66" s="236"/>
      <c r="Q66" s="236"/>
      <c r="R66" s="72"/>
      <c r="S66" s="72"/>
      <c r="T66" s="267"/>
      <c r="U66" s="257" t="s">
        <v>2978</v>
      </c>
      <c r="V66" s="258" t="s">
        <v>2979</v>
      </c>
      <c r="W66" s="258" t="s">
        <v>1401</v>
      </c>
      <c r="X66" s="268" t="s">
        <v>2980</v>
      </c>
    </row>
    <row r="67" s="75" customFormat="1" ht="12" customHeight="1" spans="1:24">
      <c r="A67" s="222"/>
      <c r="B67" s="226"/>
      <c r="C67" s="224"/>
      <c r="D67" s="225"/>
      <c r="E67" s="225"/>
      <c r="F67" s="225"/>
      <c r="G67" s="225"/>
      <c r="H67" s="225"/>
      <c r="I67" s="140"/>
      <c r="J67" s="140"/>
      <c r="K67" s="29"/>
      <c r="L67" s="124"/>
      <c r="M67" s="28"/>
      <c r="N67" s="235" t="s">
        <v>709</v>
      </c>
      <c r="O67" s="235" t="s">
        <v>1572</v>
      </c>
      <c r="P67" s="235" t="s">
        <v>240</v>
      </c>
      <c r="Q67" s="236">
        <v>15536169955</v>
      </c>
      <c r="R67" s="72">
        <v>12</v>
      </c>
      <c r="S67" s="72"/>
      <c r="T67" s="267" t="s">
        <v>27</v>
      </c>
      <c r="U67" s="257" t="s">
        <v>2981</v>
      </c>
      <c r="V67" s="258" t="s">
        <v>2982</v>
      </c>
      <c r="W67" s="258" t="s">
        <v>1401</v>
      </c>
      <c r="X67" s="268" t="s">
        <v>2983</v>
      </c>
    </row>
    <row r="68" s="75" customFormat="1" ht="12" customHeight="1" spans="1:24">
      <c r="A68" s="222"/>
      <c r="B68" s="226"/>
      <c r="C68" s="224"/>
      <c r="D68" s="225"/>
      <c r="E68" s="225"/>
      <c r="F68" s="225"/>
      <c r="G68" s="225"/>
      <c r="H68" s="225"/>
      <c r="I68" s="140"/>
      <c r="J68" s="140"/>
      <c r="K68" s="29"/>
      <c r="L68" s="124"/>
      <c r="M68" s="28"/>
      <c r="N68" s="236"/>
      <c r="O68" s="236"/>
      <c r="P68" s="236"/>
      <c r="Q68" s="236"/>
      <c r="R68" s="72"/>
      <c r="S68" s="72"/>
      <c r="T68" s="267"/>
      <c r="U68" s="257" t="s">
        <v>2984</v>
      </c>
      <c r="V68" s="258" t="s">
        <v>2985</v>
      </c>
      <c r="W68" s="258" t="s">
        <v>1401</v>
      </c>
      <c r="X68" s="268" t="s">
        <v>2986</v>
      </c>
    </row>
    <row r="69" s="75" customFormat="1" ht="12" customHeight="1" spans="1:24">
      <c r="A69" s="222"/>
      <c r="B69" s="226"/>
      <c r="C69" s="224"/>
      <c r="D69" s="225"/>
      <c r="E69" s="225"/>
      <c r="F69" s="225"/>
      <c r="G69" s="225"/>
      <c r="H69" s="225"/>
      <c r="I69" s="140"/>
      <c r="J69" s="140"/>
      <c r="K69" s="29"/>
      <c r="L69" s="124"/>
      <c r="M69" s="28"/>
      <c r="N69" s="236"/>
      <c r="O69" s="236"/>
      <c r="P69" s="236"/>
      <c r="Q69" s="236"/>
      <c r="R69" s="72"/>
      <c r="S69" s="72"/>
      <c r="T69" s="267"/>
      <c r="U69" s="257" t="s">
        <v>2888</v>
      </c>
      <c r="V69" s="258" t="s">
        <v>2889</v>
      </c>
      <c r="W69" s="258" t="s">
        <v>1401</v>
      </c>
      <c r="X69" s="268" t="s">
        <v>2987</v>
      </c>
    </row>
    <row r="70" s="75" customFormat="1" ht="12" customHeight="1" spans="1:24">
      <c r="A70" s="228">
        <v>6</v>
      </c>
      <c r="B70" s="229" t="s">
        <v>714</v>
      </c>
      <c r="C70" s="224"/>
      <c r="D70" s="225"/>
      <c r="E70" s="225"/>
      <c r="F70" s="225"/>
      <c r="G70" s="225"/>
      <c r="H70" s="225"/>
      <c r="I70" s="47" t="s">
        <v>2988</v>
      </c>
      <c r="J70" s="47" t="s">
        <v>2989</v>
      </c>
      <c r="K70" s="29">
        <v>18734800690</v>
      </c>
      <c r="L70" s="117">
        <v>33</v>
      </c>
      <c r="M70" s="255">
        <v>278</v>
      </c>
      <c r="N70" s="240" t="s">
        <v>712</v>
      </c>
      <c r="O70" s="240" t="s">
        <v>2990</v>
      </c>
      <c r="P70" s="240" t="s">
        <v>240</v>
      </c>
      <c r="Q70" s="262">
        <v>13720956047</v>
      </c>
      <c r="R70" s="148">
        <v>23</v>
      </c>
      <c r="S70" s="148"/>
      <c r="T70" s="264" t="s">
        <v>27</v>
      </c>
      <c r="U70" s="258" t="s">
        <v>2991</v>
      </c>
      <c r="V70" s="258" t="s">
        <v>2992</v>
      </c>
      <c r="W70" s="258" t="s">
        <v>1401</v>
      </c>
      <c r="X70" s="268" t="s">
        <v>2993</v>
      </c>
    </row>
    <row r="71" s="75" customFormat="1" ht="12" customHeight="1" spans="1:24">
      <c r="A71" s="222"/>
      <c r="B71" s="226"/>
      <c r="C71" s="224"/>
      <c r="D71" s="225"/>
      <c r="E71" s="225"/>
      <c r="F71" s="225"/>
      <c r="G71" s="225"/>
      <c r="H71" s="225"/>
      <c r="I71" s="140"/>
      <c r="J71" s="140"/>
      <c r="K71" s="29"/>
      <c r="L71" s="123"/>
      <c r="M71" s="226"/>
      <c r="N71" s="241"/>
      <c r="O71" s="241"/>
      <c r="P71" s="241"/>
      <c r="Q71" s="241"/>
      <c r="R71" s="190"/>
      <c r="S71" s="190"/>
      <c r="T71" s="224"/>
      <c r="U71" s="258" t="s">
        <v>2994</v>
      </c>
      <c r="V71" s="258" t="s">
        <v>2995</v>
      </c>
      <c r="W71" s="258" t="s">
        <v>1401</v>
      </c>
      <c r="X71" s="268" t="s">
        <v>2996</v>
      </c>
    </row>
    <row r="72" s="75" customFormat="1" ht="12" customHeight="1" spans="1:24">
      <c r="A72" s="222"/>
      <c r="B72" s="226"/>
      <c r="C72" s="224"/>
      <c r="D72" s="225"/>
      <c r="E72" s="225"/>
      <c r="F72" s="225"/>
      <c r="G72" s="225"/>
      <c r="H72" s="225"/>
      <c r="I72" s="140"/>
      <c r="J72" s="140"/>
      <c r="K72" s="29"/>
      <c r="L72" s="123"/>
      <c r="M72" s="226"/>
      <c r="N72" s="241"/>
      <c r="O72" s="241"/>
      <c r="P72" s="241"/>
      <c r="Q72" s="241"/>
      <c r="R72" s="190"/>
      <c r="S72" s="190"/>
      <c r="T72" s="224"/>
      <c r="U72" s="258" t="s">
        <v>2997</v>
      </c>
      <c r="V72" s="258" t="s">
        <v>2998</v>
      </c>
      <c r="W72" s="258" t="s">
        <v>1401</v>
      </c>
      <c r="X72" s="268" t="s">
        <v>2999</v>
      </c>
    </row>
    <row r="73" s="75" customFormat="1" ht="12" customHeight="1" spans="1:24">
      <c r="A73" s="222"/>
      <c r="B73" s="226"/>
      <c r="C73" s="224"/>
      <c r="D73" s="225"/>
      <c r="E73" s="225"/>
      <c r="F73" s="225"/>
      <c r="G73" s="225"/>
      <c r="H73" s="225"/>
      <c r="I73" s="140"/>
      <c r="J73" s="140"/>
      <c r="K73" s="29"/>
      <c r="L73" s="123"/>
      <c r="M73" s="226"/>
      <c r="N73" s="241"/>
      <c r="O73" s="241"/>
      <c r="P73" s="241"/>
      <c r="Q73" s="241"/>
      <c r="R73" s="190"/>
      <c r="S73" s="190"/>
      <c r="T73" s="224"/>
      <c r="U73" s="257" t="s">
        <v>3000</v>
      </c>
      <c r="V73" s="258" t="s">
        <v>3001</v>
      </c>
      <c r="W73" s="258" t="s">
        <v>1401</v>
      </c>
      <c r="X73" s="268" t="s">
        <v>3002</v>
      </c>
    </row>
    <row r="74" s="75" customFormat="1" ht="12" customHeight="1" spans="1:24">
      <c r="A74" s="222"/>
      <c r="B74" s="226"/>
      <c r="C74" s="224"/>
      <c r="D74" s="225"/>
      <c r="E74" s="225"/>
      <c r="F74" s="225"/>
      <c r="G74" s="225"/>
      <c r="H74" s="225"/>
      <c r="I74" s="140"/>
      <c r="J74" s="140"/>
      <c r="K74" s="29"/>
      <c r="L74" s="123"/>
      <c r="M74" s="226"/>
      <c r="N74" s="241"/>
      <c r="O74" s="241"/>
      <c r="P74" s="241"/>
      <c r="Q74" s="241"/>
      <c r="R74" s="190"/>
      <c r="S74" s="190"/>
      <c r="T74" s="224"/>
      <c r="U74" s="257" t="s">
        <v>3003</v>
      </c>
      <c r="V74" s="258" t="s">
        <v>3004</v>
      </c>
      <c r="W74" s="258" t="s">
        <v>1401</v>
      </c>
      <c r="X74" s="268" t="s">
        <v>3005</v>
      </c>
    </row>
    <row r="75" s="75" customFormat="1" ht="12" customHeight="1" spans="1:24">
      <c r="A75" s="222"/>
      <c r="B75" s="226"/>
      <c r="C75" s="224"/>
      <c r="D75" s="225"/>
      <c r="E75" s="225"/>
      <c r="F75" s="225"/>
      <c r="G75" s="225"/>
      <c r="H75" s="225"/>
      <c r="I75" s="140"/>
      <c r="J75" s="140"/>
      <c r="K75" s="29"/>
      <c r="L75" s="123"/>
      <c r="M75" s="226"/>
      <c r="N75" s="241"/>
      <c r="O75" s="241"/>
      <c r="P75" s="241"/>
      <c r="Q75" s="241"/>
      <c r="R75" s="190"/>
      <c r="S75" s="190"/>
      <c r="T75" s="224"/>
      <c r="U75" s="257" t="s">
        <v>2994</v>
      </c>
      <c r="V75" s="258" t="s">
        <v>2995</v>
      </c>
      <c r="W75" s="258" t="s">
        <v>1401</v>
      </c>
      <c r="X75" s="268" t="s">
        <v>2996</v>
      </c>
    </row>
    <row r="76" s="75" customFormat="1" ht="12" customHeight="1" spans="1:24">
      <c r="A76" s="222"/>
      <c r="B76" s="226"/>
      <c r="C76" s="224"/>
      <c r="D76" s="225"/>
      <c r="E76" s="225"/>
      <c r="F76" s="225"/>
      <c r="G76" s="225"/>
      <c r="H76" s="225"/>
      <c r="I76" s="140"/>
      <c r="J76" s="140"/>
      <c r="K76" s="29"/>
      <c r="L76" s="123"/>
      <c r="M76" s="226"/>
      <c r="N76" s="241"/>
      <c r="O76" s="241"/>
      <c r="P76" s="241"/>
      <c r="Q76" s="241"/>
      <c r="R76" s="190"/>
      <c r="S76" s="190"/>
      <c r="T76" s="224"/>
      <c r="U76" s="257" t="s">
        <v>2997</v>
      </c>
      <c r="V76" s="258" t="s">
        <v>3006</v>
      </c>
      <c r="W76" s="258" t="s">
        <v>1401</v>
      </c>
      <c r="X76" s="268" t="s">
        <v>3007</v>
      </c>
    </row>
    <row r="77" s="75" customFormat="1" ht="12" customHeight="1" spans="1:24">
      <c r="A77" s="222"/>
      <c r="B77" s="226"/>
      <c r="C77" s="224"/>
      <c r="D77" s="225"/>
      <c r="E77" s="225"/>
      <c r="F77" s="225"/>
      <c r="G77" s="225"/>
      <c r="H77" s="225"/>
      <c r="I77" s="140"/>
      <c r="J77" s="140"/>
      <c r="K77" s="29"/>
      <c r="L77" s="123"/>
      <c r="M77" s="226"/>
      <c r="N77" s="241"/>
      <c r="O77" s="241"/>
      <c r="P77" s="241"/>
      <c r="Q77" s="241"/>
      <c r="R77" s="190"/>
      <c r="S77" s="190"/>
      <c r="T77" s="224"/>
      <c r="U77" s="258" t="s">
        <v>3008</v>
      </c>
      <c r="V77" s="258" t="s">
        <v>3009</v>
      </c>
      <c r="W77" s="258" t="s">
        <v>1401</v>
      </c>
      <c r="X77" s="268" t="s">
        <v>3010</v>
      </c>
    </row>
    <row r="78" s="75" customFormat="1" ht="12" customHeight="1" spans="1:24">
      <c r="A78" s="222"/>
      <c r="B78" s="226"/>
      <c r="C78" s="224"/>
      <c r="D78" s="225"/>
      <c r="E78" s="225"/>
      <c r="F78" s="225"/>
      <c r="G78" s="225"/>
      <c r="H78" s="225"/>
      <c r="I78" s="140"/>
      <c r="J78" s="140"/>
      <c r="K78" s="29"/>
      <c r="L78" s="123"/>
      <c r="M78" s="226"/>
      <c r="N78" s="241"/>
      <c r="O78" s="241"/>
      <c r="P78" s="241"/>
      <c r="Q78" s="241"/>
      <c r="R78" s="190"/>
      <c r="S78" s="190"/>
      <c r="T78" s="224"/>
      <c r="U78" s="257" t="s">
        <v>3011</v>
      </c>
      <c r="V78" s="258" t="s">
        <v>3012</v>
      </c>
      <c r="W78" s="258" t="s">
        <v>1401</v>
      </c>
      <c r="X78" s="268" t="s">
        <v>3013</v>
      </c>
    </row>
    <row r="79" s="75" customFormat="1" ht="12" customHeight="1" spans="1:24">
      <c r="A79" s="222"/>
      <c r="B79" s="226"/>
      <c r="C79" s="224"/>
      <c r="D79" s="225"/>
      <c r="E79" s="225"/>
      <c r="F79" s="225"/>
      <c r="G79" s="225"/>
      <c r="H79" s="225"/>
      <c r="I79" s="140"/>
      <c r="J79" s="140"/>
      <c r="K79" s="29"/>
      <c r="L79" s="123"/>
      <c r="M79" s="226"/>
      <c r="N79" s="241"/>
      <c r="O79" s="241"/>
      <c r="P79" s="241"/>
      <c r="Q79" s="241"/>
      <c r="R79" s="190"/>
      <c r="S79" s="190"/>
      <c r="T79" s="224"/>
      <c r="U79" s="257" t="s">
        <v>3014</v>
      </c>
      <c r="V79" s="258" t="s">
        <v>3015</v>
      </c>
      <c r="W79" s="258" t="s">
        <v>1401</v>
      </c>
      <c r="X79" s="268" t="s">
        <v>3016</v>
      </c>
    </row>
    <row r="80" s="75" customFormat="1" ht="12" customHeight="1" spans="1:24">
      <c r="A80" s="222"/>
      <c r="B80" s="226"/>
      <c r="C80" s="224"/>
      <c r="D80" s="225"/>
      <c r="E80" s="225"/>
      <c r="F80" s="225"/>
      <c r="G80" s="225"/>
      <c r="H80" s="225"/>
      <c r="I80" s="140"/>
      <c r="J80" s="140"/>
      <c r="K80" s="29"/>
      <c r="L80" s="123"/>
      <c r="M80" s="226"/>
      <c r="N80" s="241"/>
      <c r="O80" s="241"/>
      <c r="P80" s="241"/>
      <c r="Q80" s="241"/>
      <c r="R80" s="190"/>
      <c r="S80" s="190"/>
      <c r="T80" s="224"/>
      <c r="U80" s="257" t="s">
        <v>3017</v>
      </c>
      <c r="V80" s="261" t="s">
        <v>3018</v>
      </c>
      <c r="W80" s="258" t="s">
        <v>1401</v>
      </c>
      <c r="X80" s="268" t="s">
        <v>3019</v>
      </c>
    </row>
    <row r="81" s="75" customFormat="1" ht="12" customHeight="1" spans="1:24">
      <c r="A81" s="222"/>
      <c r="B81" s="226"/>
      <c r="C81" s="224"/>
      <c r="D81" s="225"/>
      <c r="E81" s="225"/>
      <c r="F81" s="225"/>
      <c r="G81" s="225"/>
      <c r="H81" s="225"/>
      <c r="I81" s="140"/>
      <c r="J81" s="140"/>
      <c r="K81" s="29"/>
      <c r="L81" s="123"/>
      <c r="M81" s="226"/>
      <c r="N81" s="242"/>
      <c r="O81" s="242"/>
      <c r="P81" s="242"/>
      <c r="Q81" s="242"/>
      <c r="R81" s="151"/>
      <c r="S81" s="151"/>
      <c r="T81" s="266"/>
      <c r="U81" s="257" t="s">
        <v>3020</v>
      </c>
      <c r="V81" s="261" t="s">
        <v>3021</v>
      </c>
      <c r="W81" s="258" t="s">
        <v>1401</v>
      </c>
      <c r="X81" s="268" t="s">
        <v>3022</v>
      </c>
    </row>
    <row r="82" s="75" customFormat="1" ht="12" customHeight="1" spans="1:24">
      <c r="A82" s="222"/>
      <c r="B82" s="226"/>
      <c r="C82" s="224"/>
      <c r="D82" s="225"/>
      <c r="E82" s="225"/>
      <c r="F82" s="225"/>
      <c r="G82" s="225"/>
      <c r="H82" s="225"/>
      <c r="I82" s="140"/>
      <c r="J82" s="140"/>
      <c r="K82" s="29"/>
      <c r="L82" s="123"/>
      <c r="M82" s="226"/>
      <c r="N82" s="275" t="s">
        <v>702</v>
      </c>
      <c r="O82" s="237" t="s">
        <v>703</v>
      </c>
      <c r="P82" s="275" t="s">
        <v>240</v>
      </c>
      <c r="Q82" s="241">
        <v>18634552678</v>
      </c>
      <c r="R82" s="190">
        <v>10</v>
      </c>
      <c r="S82" s="148"/>
      <c r="T82" s="264" t="s">
        <v>27</v>
      </c>
      <c r="U82" s="257" t="s">
        <v>3023</v>
      </c>
      <c r="V82" s="257" t="s">
        <v>3024</v>
      </c>
      <c r="W82" s="258" t="s">
        <v>1401</v>
      </c>
      <c r="X82" s="268" t="s">
        <v>3025</v>
      </c>
    </row>
    <row r="83" s="75" customFormat="1" ht="12" customHeight="1" spans="1:24">
      <c r="A83" s="222"/>
      <c r="B83" s="226"/>
      <c r="C83" s="224"/>
      <c r="D83" s="225"/>
      <c r="E83" s="225"/>
      <c r="F83" s="225"/>
      <c r="G83" s="225"/>
      <c r="H83" s="225"/>
      <c r="I83" s="140"/>
      <c r="J83" s="140"/>
      <c r="K83" s="29"/>
      <c r="L83" s="123"/>
      <c r="M83" s="226"/>
      <c r="N83" s="241"/>
      <c r="O83" s="233"/>
      <c r="P83" s="241"/>
      <c r="Q83" s="241"/>
      <c r="R83" s="190"/>
      <c r="S83" s="190"/>
      <c r="T83" s="224"/>
      <c r="U83" s="257" t="s">
        <v>3026</v>
      </c>
      <c r="V83" s="257" t="s">
        <v>3027</v>
      </c>
      <c r="W83" s="258" t="s">
        <v>1401</v>
      </c>
      <c r="X83" s="268" t="s">
        <v>3028</v>
      </c>
    </row>
    <row r="84" s="75" customFormat="1" ht="12" customHeight="1" spans="1:24">
      <c r="A84" s="222"/>
      <c r="B84" s="226"/>
      <c r="C84" s="224"/>
      <c r="D84" s="225"/>
      <c r="E84" s="225"/>
      <c r="F84" s="225"/>
      <c r="G84" s="225"/>
      <c r="H84" s="225"/>
      <c r="I84" s="140"/>
      <c r="J84" s="140"/>
      <c r="K84" s="29"/>
      <c r="L84" s="123"/>
      <c r="M84" s="226"/>
      <c r="N84" s="241"/>
      <c r="O84" s="233"/>
      <c r="P84" s="241"/>
      <c r="Q84" s="241"/>
      <c r="R84" s="190"/>
      <c r="S84" s="190"/>
      <c r="T84" s="224"/>
      <c r="U84" s="257" t="s">
        <v>3029</v>
      </c>
      <c r="V84" s="257" t="s">
        <v>3030</v>
      </c>
      <c r="W84" s="258" t="s">
        <v>1401</v>
      </c>
      <c r="X84" s="268" t="s">
        <v>3031</v>
      </c>
    </row>
    <row r="85" s="75" customFormat="1" ht="12" customHeight="1" spans="1:24">
      <c r="A85" s="227"/>
      <c r="B85" s="23"/>
      <c r="C85" s="224"/>
      <c r="D85" s="225"/>
      <c r="E85" s="225"/>
      <c r="F85" s="225"/>
      <c r="G85" s="225"/>
      <c r="H85" s="225"/>
      <c r="I85" s="140"/>
      <c r="J85" s="140"/>
      <c r="K85" s="29"/>
      <c r="L85" s="120"/>
      <c r="M85" s="23"/>
      <c r="N85" s="242"/>
      <c r="O85" s="234"/>
      <c r="P85" s="242"/>
      <c r="Q85" s="242"/>
      <c r="R85" s="151"/>
      <c r="S85" s="151"/>
      <c r="T85" s="266"/>
      <c r="U85" s="257" t="s">
        <v>2903</v>
      </c>
      <c r="V85" s="257" t="s">
        <v>3032</v>
      </c>
      <c r="W85" s="258" t="s">
        <v>1401</v>
      </c>
      <c r="X85" s="268" t="s">
        <v>3033</v>
      </c>
    </row>
    <row r="86" s="75" customFormat="1" ht="12" customHeight="1" spans="1:24">
      <c r="A86" s="228">
        <v>7</v>
      </c>
      <c r="B86" s="229" t="s">
        <v>718</v>
      </c>
      <c r="C86" s="224"/>
      <c r="D86" s="225"/>
      <c r="E86" s="225"/>
      <c r="F86" s="225"/>
      <c r="G86" s="225"/>
      <c r="H86" s="225"/>
      <c r="I86" s="47" t="s">
        <v>2988</v>
      </c>
      <c r="J86" s="232" t="s">
        <v>2989</v>
      </c>
      <c r="K86" s="1042" t="s">
        <v>3034</v>
      </c>
      <c r="L86" s="117">
        <v>14</v>
      </c>
      <c r="M86" s="28">
        <v>58.9</v>
      </c>
      <c r="N86" s="272" t="s">
        <v>712</v>
      </c>
      <c r="O86" s="272" t="s">
        <v>3035</v>
      </c>
      <c r="P86" s="272" t="s">
        <v>240</v>
      </c>
      <c r="Q86" s="271">
        <v>13720956047</v>
      </c>
      <c r="R86" s="271">
        <v>14</v>
      </c>
      <c r="S86" s="148"/>
      <c r="T86" s="117" t="s">
        <v>27</v>
      </c>
      <c r="U86" s="257" t="s">
        <v>3036</v>
      </c>
      <c r="V86" s="257" t="s">
        <v>3037</v>
      </c>
      <c r="W86" s="258" t="s">
        <v>1401</v>
      </c>
      <c r="X86" s="141">
        <v>15135570326</v>
      </c>
    </row>
    <row r="87" s="75" customFormat="1" ht="12" customHeight="1" spans="1:24">
      <c r="A87" s="227"/>
      <c r="B87" s="23"/>
      <c r="C87" s="224"/>
      <c r="D87" s="225"/>
      <c r="E87" s="225"/>
      <c r="F87" s="225"/>
      <c r="G87" s="225"/>
      <c r="H87" s="225"/>
      <c r="I87" s="140"/>
      <c r="J87" s="233"/>
      <c r="K87" s="238"/>
      <c r="L87" s="123"/>
      <c r="M87" s="28"/>
      <c r="N87" s="254"/>
      <c r="O87" s="254"/>
      <c r="P87" s="254"/>
      <c r="Q87" s="254"/>
      <c r="R87" s="254"/>
      <c r="S87" s="151"/>
      <c r="T87" s="254"/>
      <c r="U87" s="75" t="s">
        <v>3008</v>
      </c>
      <c r="V87" s="276" t="s">
        <v>3038</v>
      </c>
      <c r="W87" s="276" t="s">
        <v>1907</v>
      </c>
      <c r="X87" s="277" t="s">
        <v>3039</v>
      </c>
    </row>
    <row r="88" s="75" customFormat="1" ht="12" customHeight="1" spans="1:24">
      <c r="A88" s="28">
        <v>8</v>
      </c>
      <c r="B88" s="229" t="s">
        <v>722</v>
      </c>
      <c r="C88" s="224"/>
      <c r="D88" s="225"/>
      <c r="E88" s="225"/>
      <c r="F88" s="225"/>
      <c r="G88" s="225"/>
      <c r="H88" s="225"/>
      <c r="I88" s="47" t="s">
        <v>3040</v>
      </c>
      <c r="J88" s="232" t="s">
        <v>247</v>
      </c>
      <c r="K88" s="243">
        <v>13935563898</v>
      </c>
      <c r="L88" s="255">
        <v>24.236</v>
      </c>
      <c r="M88" s="255">
        <v>127</v>
      </c>
      <c r="N88" s="240" t="s">
        <v>719</v>
      </c>
      <c r="O88" s="240" t="s">
        <v>720</v>
      </c>
      <c r="P88" s="240" t="s">
        <v>240</v>
      </c>
      <c r="Q88" s="262">
        <v>13753504496</v>
      </c>
      <c r="R88" s="148">
        <v>14</v>
      </c>
      <c r="S88" s="148"/>
      <c r="T88" s="255" t="s">
        <v>27</v>
      </c>
      <c r="U88" s="257" t="s">
        <v>3041</v>
      </c>
      <c r="V88" s="258" t="s">
        <v>3042</v>
      </c>
      <c r="W88" s="258" t="s">
        <v>1401</v>
      </c>
      <c r="X88" s="141">
        <v>15534653840</v>
      </c>
    </row>
    <row r="89" s="75" customFormat="1" ht="12" customHeight="1" spans="1:24">
      <c r="A89" s="28"/>
      <c r="B89" s="226"/>
      <c r="C89" s="224"/>
      <c r="D89" s="225"/>
      <c r="E89" s="225"/>
      <c r="F89" s="225"/>
      <c r="G89" s="225"/>
      <c r="H89" s="225"/>
      <c r="I89" s="140"/>
      <c r="J89" s="233"/>
      <c r="K89" s="238"/>
      <c r="L89" s="226"/>
      <c r="M89" s="226"/>
      <c r="N89" s="241"/>
      <c r="O89" s="241"/>
      <c r="P89" s="241"/>
      <c r="Q89" s="241"/>
      <c r="R89" s="190"/>
      <c r="S89" s="190"/>
      <c r="T89" s="226"/>
      <c r="U89" s="257" t="s">
        <v>3043</v>
      </c>
      <c r="V89" s="258" t="s">
        <v>3044</v>
      </c>
      <c r="W89" s="258" t="s">
        <v>1401</v>
      </c>
      <c r="X89" s="141">
        <v>18636567649</v>
      </c>
    </row>
    <row r="90" s="75" customFormat="1" ht="12" customHeight="1" spans="1:24">
      <c r="A90" s="28"/>
      <c r="B90" s="226"/>
      <c r="C90" s="224"/>
      <c r="D90" s="225"/>
      <c r="E90" s="225"/>
      <c r="F90" s="225"/>
      <c r="G90" s="225"/>
      <c r="H90" s="225"/>
      <c r="I90" s="140"/>
      <c r="J90" s="233"/>
      <c r="K90" s="238"/>
      <c r="L90" s="226"/>
      <c r="M90" s="226"/>
      <c r="N90" s="241"/>
      <c r="O90" s="241"/>
      <c r="P90" s="241"/>
      <c r="Q90" s="241"/>
      <c r="R90" s="190"/>
      <c r="S90" s="190"/>
      <c r="T90" s="226"/>
      <c r="U90" s="257" t="s">
        <v>3045</v>
      </c>
      <c r="V90" s="258" t="s">
        <v>3046</v>
      </c>
      <c r="W90" s="258" t="s">
        <v>1401</v>
      </c>
      <c r="X90" s="141">
        <v>18734502167</v>
      </c>
    </row>
    <row r="91" s="75" customFormat="1" ht="12" customHeight="1" spans="1:24">
      <c r="A91" s="28"/>
      <c r="B91" s="226"/>
      <c r="C91" s="224"/>
      <c r="D91" s="225"/>
      <c r="E91" s="225"/>
      <c r="F91" s="225"/>
      <c r="G91" s="225"/>
      <c r="H91" s="225"/>
      <c r="I91" s="140"/>
      <c r="J91" s="233"/>
      <c r="K91" s="238"/>
      <c r="L91" s="226"/>
      <c r="M91" s="226"/>
      <c r="N91" s="241"/>
      <c r="O91" s="241"/>
      <c r="P91" s="241"/>
      <c r="Q91" s="241"/>
      <c r="R91" s="190"/>
      <c r="S91" s="190"/>
      <c r="T91" s="226"/>
      <c r="U91" s="257" t="s">
        <v>3047</v>
      </c>
      <c r="V91" s="258" t="s">
        <v>3048</v>
      </c>
      <c r="W91" s="258" t="s">
        <v>1401</v>
      </c>
      <c r="X91" s="141">
        <v>13467076796</v>
      </c>
    </row>
    <row r="92" s="75" customFormat="1" ht="12" customHeight="1" spans="1:24">
      <c r="A92" s="28"/>
      <c r="B92" s="226"/>
      <c r="C92" s="224"/>
      <c r="D92" s="225"/>
      <c r="E92" s="225"/>
      <c r="F92" s="225"/>
      <c r="G92" s="225"/>
      <c r="H92" s="225"/>
      <c r="I92" s="140"/>
      <c r="J92" s="233"/>
      <c r="K92" s="238"/>
      <c r="L92" s="226"/>
      <c r="M92" s="226"/>
      <c r="N92" s="242"/>
      <c r="O92" s="242"/>
      <c r="P92" s="242"/>
      <c r="Q92" s="242"/>
      <c r="R92" s="151"/>
      <c r="S92" s="151"/>
      <c r="T92" s="23"/>
      <c r="U92" s="257" t="s">
        <v>3049</v>
      </c>
      <c r="V92" s="258" t="s">
        <v>3050</v>
      </c>
      <c r="W92" s="258" t="s">
        <v>1401</v>
      </c>
      <c r="X92" s="141">
        <v>15935506903</v>
      </c>
    </row>
    <row r="93" s="75" customFormat="1" ht="12" customHeight="1" spans="1:24">
      <c r="A93" s="28"/>
      <c r="B93" s="226"/>
      <c r="C93" s="224"/>
      <c r="D93" s="225"/>
      <c r="E93" s="225"/>
      <c r="F93" s="225"/>
      <c r="G93" s="225"/>
      <c r="H93" s="225"/>
      <c r="I93" s="140"/>
      <c r="J93" s="233"/>
      <c r="K93" s="238"/>
      <c r="L93" s="226"/>
      <c r="M93" s="226"/>
      <c r="N93" s="240" t="s">
        <v>724</v>
      </c>
      <c r="O93" s="240" t="s">
        <v>2855</v>
      </c>
      <c r="P93" s="240" t="s">
        <v>240</v>
      </c>
      <c r="Q93" s="262">
        <v>18935555813</v>
      </c>
      <c r="R93" s="148">
        <v>10</v>
      </c>
      <c r="S93" s="148"/>
      <c r="T93" s="255" t="s">
        <v>27</v>
      </c>
      <c r="U93" s="257" t="s">
        <v>3051</v>
      </c>
      <c r="V93" s="258" t="s">
        <v>3052</v>
      </c>
      <c r="W93" s="258" t="s">
        <v>1401</v>
      </c>
      <c r="X93" s="141">
        <v>17636651967</v>
      </c>
    </row>
    <row r="94" s="75" customFormat="1" ht="12" customHeight="1" spans="1:24">
      <c r="A94" s="28"/>
      <c r="B94" s="226"/>
      <c r="C94" s="224"/>
      <c r="D94" s="225"/>
      <c r="E94" s="225"/>
      <c r="F94" s="225"/>
      <c r="G94" s="225"/>
      <c r="H94" s="225"/>
      <c r="I94" s="140"/>
      <c r="J94" s="233"/>
      <c r="K94" s="238"/>
      <c r="L94" s="226"/>
      <c r="M94" s="226"/>
      <c r="N94" s="241"/>
      <c r="O94" s="241"/>
      <c r="P94" s="241"/>
      <c r="Q94" s="241"/>
      <c r="R94" s="190"/>
      <c r="S94" s="190"/>
      <c r="T94" s="226"/>
      <c r="U94" s="257" t="s">
        <v>3053</v>
      </c>
      <c r="V94" s="258" t="s">
        <v>3054</v>
      </c>
      <c r="W94" s="258" t="s">
        <v>1401</v>
      </c>
      <c r="X94" s="141">
        <v>15803551228</v>
      </c>
    </row>
    <row r="95" s="75" customFormat="1" ht="12" customHeight="1" spans="1:24">
      <c r="A95" s="28"/>
      <c r="B95" s="226"/>
      <c r="C95" s="224"/>
      <c r="D95" s="225"/>
      <c r="E95" s="225"/>
      <c r="F95" s="225"/>
      <c r="G95" s="225"/>
      <c r="H95" s="225"/>
      <c r="I95" s="140"/>
      <c r="J95" s="233"/>
      <c r="K95" s="238"/>
      <c r="L95" s="226"/>
      <c r="M95" s="226"/>
      <c r="N95" s="241"/>
      <c r="O95" s="241"/>
      <c r="P95" s="241"/>
      <c r="Q95" s="241"/>
      <c r="R95" s="190"/>
      <c r="S95" s="190"/>
      <c r="T95" s="226"/>
      <c r="U95" s="257" t="s">
        <v>3055</v>
      </c>
      <c r="V95" s="258" t="s">
        <v>3056</v>
      </c>
      <c r="W95" s="258" t="s">
        <v>1401</v>
      </c>
      <c r="X95" s="141">
        <v>15735565026</v>
      </c>
    </row>
    <row r="96" s="75" customFormat="1" ht="12" customHeight="1" spans="1:24">
      <c r="A96" s="28"/>
      <c r="B96" s="23"/>
      <c r="C96" s="224"/>
      <c r="D96" s="225"/>
      <c r="E96" s="225"/>
      <c r="F96" s="225"/>
      <c r="G96" s="225"/>
      <c r="H96" s="225"/>
      <c r="I96" s="140"/>
      <c r="J96" s="234"/>
      <c r="K96" s="45"/>
      <c r="L96" s="23"/>
      <c r="M96" s="23"/>
      <c r="N96" s="242"/>
      <c r="O96" s="242"/>
      <c r="P96" s="242"/>
      <c r="Q96" s="242"/>
      <c r="R96" s="151"/>
      <c r="S96" s="151"/>
      <c r="T96" s="23"/>
      <c r="U96" s="257" t="s">
        <v>3057</v>
      </c>
      <c r="V96" s="258" t="s">
        <v>3058</v>
      </c>
      <c r="W96" s="258" t="s">
        <v>1401</v>
      </c>
      <c r="X96" s="141">
        <v>13835581940</v>
      </c>
    </row>
    <row r="97" s="75" customFormat="1" ht="12" customHeight="1" spans="1:24">
      <c r="A97" s="271">
        <v>9</v>
      </c>
      <c r="B97" s="272" t="s">
        <v>700</v>
      </c>
      <c r="C97" s="224"/>
      <c r="D97" s="225"/>
      <c r="E97" s="225"/>
      <c r="F97" s="225"/>
      <c r="G97" s="225"/>
      <c r="H97" s="225"/>
      <c r="I97" s="257" t="s">
        <v>701</v>
      </c>
      <c r="J97" s="232" t="s">
        <v>247</v>
      </c>
      <c r="K97" s="271">
        <v>13593269392</v>
      </c>
      <c r="L97" s="271">
        <v>18</v>
      </c>
      <c r="M97" s="271">
        <v>68</v>
      </c>
      <c r="N97" s="272" t="s">
        <v>697</v>
      </c>
      <c r="O97" s="240" t="s">
        <v>2880</v>
      </c>
      <c r="P97" s="240" t="s">
        <v>139</v>
      </c>
      <c r="Q97" s="262">
        <v>15934363997</v>
      </c>
      <c r="R97" s="271">
        <v>10</v>
      </c>
      <c r="S97" s="271"/>
      <c r="T97" s="264" t="s">
        <v>27</v>
      </c>
      <c r="U97" s="257" t="s">
        <v>3059</v>
      </c>
      <c r="V97" s="257" t="s">
        <v>3060</v>
      </c>
      <c r="W97" s="258" t="s">
        <v>1401</v>
      </c>
      <c r="X97" s="141">
        <v>13835557290</v>
      </c>
    </row>
    <row r="98" s="75" customFormat="1" ht="12" customHeight="1" spans="1:24">
      <c r="A98" s="273"/>
      <c r="B98" s="273"/>
      <c r="C98" s="224"/>
      <c r="D98" s="225"/>
      <c r="E98" s="225"/>
      <c r="F98" s="225"/>
      <c r="G98" s="225"/>
      <c r="H98" s="225"/>
      <c r="I98" s="141"/>
      <c r="J98" s="233"/>
      <c r="K98" s="273"/>
      <c r="L98" s="273"/>
      <c r="M98" s="273"/>
      <c r="N98" s="273"/>
      <c r="O98" s="241"/>
      <c r="P98" s="241"/>
      <c r="Q98" s="241"/>
      <c r="R98" s="273"/>
      <c r="S98" s="273"/>
      <c r="T98" s="224"/>
      <c r="U98" s="257" t="s">
        <v>3061</v>
      </c>
      <c r="V98" s="257" t="s">
        <v>3062</v>
      </c>
      <c r="W98" s="258" t="s">
        <v>1401</v>
      </c>
      <c r="X98" s="141">
        <v>13633555933</v>
      </c>
    </row>
    <row r="99" s="75" customFormat="1" ht="12" customHeight="1" spans="1:24">
      <c r="A99" s="273"/>
      <c r="B99" s="273"/>
      <c r="C99" s="224"/>
      <c r="D99" s="225"/>
      <c r="E99" s="225"/>
      <c r="F99" s="225"/>
      <c r="G99" s="225"/>
      <c r="H99" s="225"/>
      <c r="I99" s="141"/>
      <c r="J99" s="233"/>
      <c r="K99" s="273"/>
      <c r="L99" s="273"/>
      <c r="M99" s="273"/>
      <c r="N99" s="254"/>
      <c r="O99" s="242"/>
      <c r="P99" s="242"/>
      <c r="Q99" s="242"/>
      <c r="R99" s="254"/>
      <c r="S99" s="254"/>
      <c r="T99" s="266"/>
      <c r="U99" s="257" t="s">
        <v>3063</v>
      </c>
      <c r="V99" s="257" t="s">
        <v>3064</v>
      </c>
      <c r="W99" s="258" t="s">
        <v>1401</v>
      </c>
      <c r="X99" s="141">
        <v>13663652039</v>
      </c>
    </row>
    <row r="100" s="75" customFormat="1" ht="12" customHeight="1" spans="1:24">
      <c r="A100" s="273"/>
      <c r="B100" s="273"/>
      <c r="C100" s="224"/>
      <c r="D100" s="225"/>
      <c r="E100" s="225"/>
      <c r="F100" s="225"/>
      <c r="G100" s="225"/>
      <c r="H100" s="225"/>
      <c r="I100" s="141"/>
      <c r="J100" s="233"/>
      <c r="K100" s="273"/>
      <c r="L100" s="273"/>
      <c r="M100" s="273"/>
      <c r="N100" s="272" t="s">
        <v>702</v>
      </c>
      <c r="O100" s="272" t="s">
        <v>703</v>
      </c>
      <c r="P100" s="272" t="s">
        <v>240</v>
      </c>
      <c r="Q100" s="271">
        <v>18634552678</v>
      </c>
      <c r="R100" s="271">
        <v>8</v>
      </c>
      <c r="S100" s="271"/>
      <c r="T100" s="117" t="s">
        <v>27</v>
      </c>
      <c r="U100" s="257" t="s">
        <v>3065</v>
      </c>
      <c r="V100" s="257" t="s">
        <v>3066</v>
      </c>
      <c r="W100" s="258" t="s">
        <v>1401</v>
      </c>
      <c r="X100" s="141">
        <v>13239961803</v>
      </c>
    </row>
    <row r="101" s="75" customFormat="1" ht="12" customHeight="1" spans="1:24">
      <c r="A101" s="254"/>
      <c r="B101" s="254"/>
      <c r="C101" s="224"/>
      <c r="D101" s="225"/>
      <c r="E101" s="225"/>
      <c r="F101" s="225"/>
      <c r="G101" s="225"/>
      <c r="H101" s="225"/>
      <c r="I101" s="141"/>
      <c r="J101" s="234"/>
      <c r="K101" s="254"/>
      <c r="L101" s="254"/>
      <c r="M101" s="254"/>
      <c r="N101" s="254"/>
      <c r="O101" s="254"/>
      <c r="P101" s="254"/>
      <c r="Q101" s="254"/>
      <c r="R101" s="254"/>
      <c r="S101" s="254"/>
      <c r="T101" s="254"/>
      <c r="U101" s="257" t="s">
        <v>3067</v>
      </c>
      <c r="V101" s="257" t="s">
        <v>3068</v>
      </c>
      <c r="W101" s="258" t="s">
        <v>1401</v>
      </c>
      <c r="X101" s="141">
        <v>13453595337</v>
      </c>
    </row>
    <row r="102" s="75" customFormat="1" ht="12" customHeight="1" spans="1:24">
      <c r="A102" s="271">
        <v>10</v>
      </c>
      <c r="B102" s="272" t="s">
        <v>3069</v>
      </c>
      <c r="C102" s="224"/>
      <c r="D102" s="225"/>
      <c r="E102" s="225"/>
      <c r="F102" s="225"/>
      <c r="G102" s="225"/>
      <c r="H102" s="225"/>
      <c r="I102" s="257" t="s">
        <v>3070</v>
      </c>
      <c r="J102" s="232" t="s">
        <v>3071</v>
      </c>
      <c r="K102" s="271">
        <v>15611584318</v>
      </c>
      <c r="L102" s="271">
        <v>14</v>
      </c>
      <c r="M102" s="271">
        <v>70</v>
      </c>
      <c r="N102" s="272" t="s">
        <v>712</v>
      </c>
      <c r="O102" s="272" t="s">
        <v>3035</v>
      </c>
      <c r="P102" s="272" t="s">
        <v>240</v>
      </c>
      <c r="Q102" s="271">
        <v>13720956047</v>
      </c>
      <c r="R102" s="271">
        <v>14</v>
      </c>
      <c r="S102" s="271">
        <v>70</v>
      </c>
      <c r="T102" s="264" t="s">
        <v>27</v>
      </c>
      <c r="U102" s="257" t="s">
        <v>3072</v>
      </c>
      <c r="V102" s="258" t="s">
        <v>3073</v>
      </c>
      <c r="W102" s="258" t="s">
        <v>1401</v>
      </c>
      <c r="X102" s="268" t="s">
        <v>3074</v>
      </c>
    </row>
    <row r="103" s="75" customFormat="1" ht="12" customHeight="1" spans="1:24">
      <c r="A103" s="273"/>
      <c r="B103" s="273"/>
      <c r="C103" s="224"/>
      <c r="D103" s="225"/>
      <c r="E103" s="225"/>
      <c r="F103" s="225"/>
      <c r="G103" s="225"/>
      <c r="H103" s="225"/>
      <c r="I103" s="141"/>
      <c r="J103" s="233"/>
      <c r="K103" s="273"/>
      <c r="L103" s="273"/>
      <c r="M103" s="273"/>
      <c r="N103" s="273"/>
      <c r="O103" s="273"/>
      <c r="P103" s="273"/>
      <c r="Q103" s="273"/>
      <c r="R103" s="273"/>
      <c r="S103" s="273"/>
      <c r="T103" s="224"/>
      <c r="U103" s="257" t="s">
        <v>3075</v>
      </c>
      <c r="V103" s="258" t="s">
        <v>3076</v>
      </c>
      <c r="W103" s="258" t="s">
        <v>1401</v>
      </c>
      <c r="X103" s="268" t="s">
        <v>3077</v>
      </c>
    </row>
    <row r="104" s="75" customFormat="1" ht="12" customHeight="1" spans="1:24">
      <c r="A104" s="254"/>
      <c r="B104" s="254"/>
      <c r="C104" s="266"/>
      <c r="D104" s="274"/>
      <c r="E104" s="274"/>
      <c r="F104" s="274"/>
      <c r="G104" s="274"/>
      <c r="H104" s="274"/>
      <c r="I104" s="141"/>
      <c r="J104" s="234"/>
      <c r="K104" s="254"/>
      <c r="L104" s="254"/>
      <c r="M104" s="254"/>
      <c r="N104" s="254"/>
      <c r="O104" s="254"/>
      <c r="P104" s="254"/>
      <c r="Q104" s="254"/>
      <c r="R104" s="254"/>
      <c r="S104" s="254"/>
      <c r="T104" s="266"/>
      <c r="U104" s="257" t="s">
        <v>3078</v>
      </c>
      <c r="V104" s="258" t="s">
        <v>3079</v>
      </c>
      <c r="W104" s="258" t="s">
        <v>1401</v>
      </c>
      <c r="X104" s="268" t="s">
        <v>3080</v>
      </c>
    </row>
  </sheetData>
  <autoFilter xmlns:etc="http://www.wps.cn/officeDocument/2017/etCustomData" ref="N8:N106" etc:filterBottomFollowUsedRange="0">
    <extLst/>
  </autoFilter>
  <mergeCells count="229">
    <mergeCell ref="C3:D3"/>
    <mergeCell ref="E3:H3"/>
    <mergeCell ref="I3:M3"/>
    <mergeCell ref="N3:S3"/>
    <mergeCell ref="U3:X3"/>
    <mergeCell ref="A3:A4"/>
    <mergeCell ref="A6:A34"/>
    <mergeCell ref="A35:A43"/>
    <mergeCell ref="A44:A48"/>
    <mergeCell ref="A49:A55"/>
    <mergeCell ref="A56:A69"/>
    <mergeCell ref="A70:A85"/>
    <mergeCell ref="A86:A87"/>
    <mergeCell ref="A88:A96"/>
    <mergeCell ref="A97:A101"/>
    <mergeCell ref="A102:A104"/>
    <mergeCell ref="B3:B4"/>
    <mergeCell ref="B6:B34"/>
    <mergeCell ref="B35:B43"/>
    <mergeCell ref="B44:B48"/>
    <mergeCell ref="B49:B55"/>
    <mergeCell ref="B56:B69"/>
    <mergeCell ref="B70:B85"/>
    <mergeCell ref="B86:B87"/>
    <mergeCell ref="B88:B96"/>
    <mergeCell ref="B97:B101"/>
    <mergeCell ref="B102:B104"/>
    <mergeCell ref="C6:C34"/>
    <mergeCell ref="D6:D34"/>
    <mergeCell ref="E6:E34"/>
    <mergeCell ref="E35:E43"/>
    <mergeCell ref="E44:E48"/>
    <mergeCell ref="F6:F34"/>
    <mergeCell ref="F35:F43"/>
    <mergeCell ref="F44:F48"/>
    <mergeCell ref="G6:G34"/>
    <mergeCell ref="G35:G43"/>
    <mergeCell ref="G44:G48"/>
    <mergeCell ref="H6:H34"/>
    <mergeCell ref="H35:H43"/>
    <mergeCell ref="H44:H48"/>
    <mergeCell ref="I6:I18"/>
    <mergeCell ref="I19:I34"/>
    <mergeCell ref="I35:I43"/>
    <mergeCell ref="I44:I48"/>
    <mergeCell ref="I49:I55"/>
    <mergeCell ref="I56:I69"/>
    <mergeCell ref="I70:I85"/>
    <mergeCell ref="I86:I87"/>
    <mergeCell ref="I88:I96"/>
    <mergeCell ref="I97:I101"/>
    <mergeCell ref="I102:I104"/>
    <mergeCell ref="J6:J18"/>
    <mergeCell ref="J19:J34"/>
    <mergeCell ref="J35:J43"/>
    <mergeCell ref="J44:J48"/>
    <mergeCell ref="J49:J55"/>
    <mergeCell ref="J56:J69"/>
    <mergeCell ref="J70:J85"/>
    <mergeCell ref="J86:J87"/>
    <mergeCell ref="J88:J96"/>
    <mergeCell ref="J97:J101"/>
    <mergeCell ref="J102:J104"/>
    <mergeCell ref="K6:K18"/>
    <mergeCell ref="K19:K34"/>
    <mergeCell ref="K35:K43"/>
    <mergeCell ref="K44:K48"/>
    <mergeCell ref="K49:K55"/>
    <mergeCell ref="K56:K69"/>
    <mergeCell ref="K70:K85"/>
    <mergeCell ref="K86:K87"/>
    <mergeCell ref="K88:K96"/>
    <mergeCell ref="K97:K101"/>
    <mergeCell ref="K102:K104"/>
    <mergeCell ref="L6:L34"/>
    <mergeCell ref="L35:L43"/>
    <mergeCell ref="L44:L48"/>
    <mergeCell ref="L49:L55"/>
    <mergeCell ref="L56:L69"/>
    <mergeCell ref="L70:L85"/>
    <mergeCell ref="L86:L87"/>
    <mergeCell ref="L88:L96"/>
    <mergeCell ref="L97:L101"/>
    <mergeCell ref="L102:L104"/>
    <mergeCell ref="M6:M34"/>
    <mergeCell ref="M35:M43"/>
    <mergeCell ref="M44:M48"/>
    <mergeCell ref="M49:M55"/>
    <mergeCell ref="M56:M69"/>
    <mergeCell ref="M70:M85"/>
    <mergeCell ref="M86:M87"/>
    <mergeCell ref="M88:M96"/>
    <mergeCell ref="M97:M101"/>
    <mergeCell ref="M102:M104"/>
    <mergeCell ref="N6:N12"/>
    <mergeCell ref="N13:N18"/>
    <mergeCell ref="N19:N23"/>
    <mergeCell ref="N24:N26"/>
    <mergeCell ref="N28:N34"/>
    <mergeCell ref="N35:N39"/>
    <mergeCell ref="N40:N43"/>
    <mergeCell ref="N44:N48"/>
    <mergeCell ref="N49:N55"/>
    <mergeCell ref="N56:N66"/>
    <mergeCell ref="N67:N69"/>
    <mergeCell ref="N70:N81"/>
    <mergeCell ref="N82:N85"/>
    <mergeCell ref="N86:N87"/>
    <mergeCell ref="N88:N92"/>
    <mergeCell ref="N93:N96"/>
    <mergeCell ref="N97:N99"/>
    <mergeCell ref="N100:N101"/>
    <mergeCell ref="N102:N104"/>
    <mergeCell ref="O6:O12"/>
    <mergeCell ref="O13:O18"/>
    <mergeCell ref="O19:O23"/>
    <mergeCell ref="O24:O26"/>
    <mergeCell ref="O28:O34"/>
    <mergeCell ref="O35:O39"/>
    <mergeCell ref="O40:O43"/>
    <mergeCell ref="O44:O48"/>
    <mergeCell ref="O49:O55"/>
    <mergeCell ref="O56:O66"/>
    <mergeCell ref="O67:O69"/>
    <mergeCell ref="O70:O81"/>
    <mergeCell ref="O82:O85"/>
    <mergeCell ref="O86:O87"/>
    <mergeCell ref="O88:O92"/>
    <mergeCell ref="O93:O96"/>
    <mergeCell ref="O97:O99"/>
    <mergeCell ref="O100:O101"/>
    <mergeCell ref="O102:O104"/>
    <mergeCell ref="P6:P12"/>
    <mergeCell ref="P13:P18"/>
    <mergeCell ref="P19:P23"/>
    <mergeCell ref="P24:P26"/>
    <mergeCell ref="P28:P34"/>
    <mergeCell ref="P35:P39"/>
    <mergeCell ref="P40:P43"/>
    <mergeCell ref="P44:P48"/>
    <mergeCell ref="P49:P55"/>
    <mergeCell ref="P56:P66"/>
    <mergeCell ref="P67:P69"/>
    <mergeCell ref="P70:P81"/>
    <mergeCell ref="P82:P85"/>
    <mergeCell ref="P86:P87"/>
    <mergeCell ref="P88:P92"/>
    <mergeCell ref="P93:P96"/>
    <mergeCell ref="P97:P99"/>
    <mergeCell ref="P100:P101"/>
    <mergeCell ref="P102:P104"/>
    <mergeCell ref="Q6:Q12"/>
    <mergeCell ref="Q13:Q18"/>
    <mergeCell ref="Q19:Q23"/>
    <mergeCell ref="Q24:Q26"/>
    <mergeCell ref="Q28:Q34"/>
    <mergeCell ref="Q35:Q39"/>
    <mergeCell ref="Q40:Q43"/>
    <mergeCell ref="Q44:Q48"/>
    <mergeCell ref="Q49:Q55"/>
    <mergeCell ref="Q56:Q66"/>
    <mergeCell ref="Q67:Q69"/>
    <mergeCell ref="Q70:Q81"/>
    <mergeCell ref="Q82:Q85"/>
    <mergeCell ref="Q86:Q87"/>
    <mergeCell ref="Q88:Q92"/>
    <mergeCell ref="Q93:Q96"/>
    <mergeCell ref="Q97:Q99"/>
    <mergeCell ref="Q100:Q101"/>
    <mergeCell ref="Q102:Q104"/>
    <mergeCell ref="R6:R12"/>
    <mergeCell ref="R13:R18"/>
    <mergeCell ref="R19:R23"/>
    <mergeCell ref="R24:R26"/>
    <mergeCell ref="R28:R34"/>
    <mergeCell ref="R35:R39"/>
    <mergeCell ref="R40:R43"/>
    <mergeCell ref="R44:R48"/>
    <mergeCell ref="R49:R55"/>
    <mergeCell ref="R56:R66"/>
    <mergeCell ref="R67:R69"/>
    <mergeCell ref="R70:R81"/>
    <mergeCell ref="R82:R85"/>
    <mergeCell ref="R86:R87"/>
    <mergeCell ref="R88:R92"/>
    <mergeCell ref="R93:R96"/>
    <mergeCell ref="R97:R99"/>
    <mergeCell ref="R100:R101"/>
    <mergeCell ref="R102:R104"/>
    <mergeCell ref="S6:S12"/>
    <mergeCell ref="S13:S23"/>
    <mergeCell ref="S24:S26"/>
    <mergeCell ref="S28:S34"/>
    <mergeCell ref="S35:S39"/>
    <mergeCell ref="S40:S43"/>
    <mergeCell ref="S44:S48"/>
    <mergeCell ref="S49:S55"/>
    <mergeCell ref="S56:S66"/>
    <mergeCell ref="S67:S69"/>
    <mergeCell ref="S70:S81"/>
    <mergeCell ref="S82:S85"/>
    <mergeCell ref="S86:S87"/>
    <mergeCell ref="S88:S92"/>
    <mergeCell ref="S93:S96"/>
    <mergeCell ref="S97:S99"/>
    <mergeCell ref="S100:S101"/>
    <mergeCell ref="S102:S104"/>
    <mergeCell ref="T3:T4"/>
    <mergeCell ref="T6:T12"/>
    <mergeCell ref="T13:T23"/>
    <mergeCell ref="T24:T26"/>
    <mergeCell ref="T28:T34"/>
    <mergeCell ref="T35:T39"/>
    <mergeCell ref="T40:T43"/>
    <mergeCell ref="T44:T48"/>
    <mergeCell ref="T49:T55"/>
    <mergeCell ref="T56:T66"/>
    <mergeCell ref="T67:T69"/>
    <mergeCell ref="T70:T81"/>
    <mergeCell ref="T82:T85"/>
    <mergeCell ref="T86:T87"/>
    <mergeCell ref="T88:T92"/>
    <mergeCell ref="T93:T96"/>
    <mergeCell ref="T97:T99"/>
    <mergeCell ref="T100:T101"/>
    <mergeCell ref="T102:T104"/>
    <mergeCell ref="A1:T2"/>
    <mergeCell ref="C35:D48"/>
    <mergeCell ref="C49:H104"/>
  </mergeCells>
  <pageMargins left="0.699305555555556" right="0.699305555555556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83"/>
  <sheetViews>
    <sheetView topLeftCell="A100" workbookViewId="0">
      <selection activeCell="O144" sqref="O144"/>
    </sheetView>
  </sheetViews>
  <sheetFormatPr defaultColWidth="9" defaultRowHeight="13.5"/>
  <cols>
    <col min="2" max="2" width="9" style="1"/>
    <col min="9" max="9" width="9" style="1"/>
    <col min="11" max="11" width="11.375" customWidth="1"/>
    <col min="17" max="17" width="11.75" customWidth="1"/>
    <col min="19" max="19" width="12.625"/>
    <col min="21" max="21" width="24.75" style="76" customWidth="1"/>
    <col min="22" max="22" width="12.75" style="76" customWidth="1"/>
    <col min="23" max="23" width="15.125" style="76" customWidth="1"/>
    <col min="24" max="24" width="15.875" style="76" customWidth="1"/>
  </cols>
  <sheetData>
    <row r="1" spans="1:20">
      <c r="A1" s="77" t="s">
        <v>3081</v>
      </c>
      <c r="B1" s="78"/>
      <c r="C1" s="77"/>
      <c r="D1" s="77"/>
      <c r="E1" s="77"/>
      <c r="F1" s="77"/>
      <c r="G1" s="77"/>
      <c r="H1" s="77"/>
      <c r="I1" s="78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</row>
    <row r="2" ht="14.25" spans="1:20">
      <c r="A2" s="79"/>
      <c r="B2" s="80"/>
      <c r="C2" s="79"/>
      <c r="D2" s="79"/>
      <c r="E2" s="79"/>
      <c r="F2" s="79"/>
      <c r="G2" s="79"/>
      <c r="H2" s="79"/>
      <c r="I2" s="80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customHeight="1" spans="1:24">
      <c r="A3" s="2" t="s">
        <v>1049</v>
      </c>
      <c r="B3" s="81" t="s">
        <v>1050</v>
      </c>
      <c r="C3" s="3" t="s">
        <v>1051</v>
      </c>
      <c r="D3" s="3"/>
      <c r="E3" s="3" t="s">
        <v>1052</v>
      </c>
      <c r="F3" s="3"/>
      <c r="G3" s="3"/>
      <c r="H3" s="3"/>
      <c r="I3" s="81"/>
      <c r="J3" s="3"/>
      <c r="K3" s="3"/>
      <c r="L3" s="3"/>
      <c r="M3" s="3"/>
      <c r="N3" s="3" t="s">
        <v>1053</v>
      </c>
      <c r="O3" s="3"/>
      <c r="P3" s="3"/>
      <c r="Q3" s="3"/>
      <c r="R3" s="3"/>
      <c r="S3" s="3"/>
      <c r="T3" s="126" t="s">
        <v>1054</v>
      </c>
      <c r="U3" s="4" t="s">
        <v>1385</v>
      </c>
      <c r="V3" s="4"/>
      <c r="W3" s="4"/>
      <c r="X3" s="127"/>
    </row>
    <row r="4" customHeight="1" spans="1:24">
      <c r="A4" s="82"/>
      <c r="B4" s="83"/>
      <c r="C4" s="84" t="s">
        <v>843</v>
      </c>
      <c r="D4" s="84" t="s">
        <v>844</v>
      </c>
      <c r="E4" s="84" t="s">
        <v>843</v>
      </c>
      <c r="F4" s="84" t="s">
        <v>844</v>
      </c>
      <c r="G4" s="85" t="s">
        <v>1055</v>
      </c>
      <c r="H4" s="85" t="s">
        <v>1056</v>
      </c>
      <c r="I4" s="83" t="s">
        <v>843</v>
      </c>
      <c r="J4" s="84" t="s">
        <v>844</v>
      </c>
      <c r="K4" s="84" t="s">
        <v>1057</v>
      </c>
      <c r="L4" s="84" t="s">
        <v>1055</v>
      </c>
      <c r="M4" s="84" t="s">
        <v>1056</v>
      </c>
      <c r="N4" s="84" t="s">
        <v>1058</v>
      </c>
      <c r="O4" s="84" t="s">
        <v>843</v>
      </c>
      <c r="P4" s="84" t="s">
        <v>844</v>
      </c>
      <c r="Q4" s="84" t="s">
        <v>1057</v>
      </c>
      <c r="R4" s="84" t="s">
        <v>1055</v>
      </c>
      <c r="S4" s="84" t="s">
        <v>1056</v>
      </c>
      <c r="T4" s="128"/>
      <c r="U4" s="129" t="s">
        <v>1247</v>
      </c>
      <c r="V4" s="129" t="s">
        <v>227</v>
      </c>
      <c r="W4" s="129" t="s">
        <v>228</v>
      </c>
      <c r="X4" s="130" t="s">
        <v>1386</v>
      </c>
    </row>
    <row r="5" s="75" customFormat="1" ht="14.25" customHeight="1" spans="1:24">
      <c r="A5" s="86"/>
      <c r="B5" s="87"/>
      <c r="C5" s="88"/>
      <c r="D5" s="88"/>
      <c r="E5" s="88"/>
      <c r="F5" s="88"/>
      <c r="G5" s="89"/>
      <c r="H5" s="89"/>
      <c r="I5" s="103" t="s">
        <v>3082</v>
      </c>
      <c r="J5" s="104" t="s">
        <v>1060</v>
      </c>
      <c r="K5" s="105">
        <v>13935595877</v>
      </c>
      <c r="L5" s="88"/>
      <c r="M5" s="88"/>
      <c r="N5" s="88"/>
      <c r="O5" s="88"/>
      <c r="P5" s="88"/>
      <c r="Q5" s="88"/>
      <c r="R5" s="88"/>
      <c r="S5" s="88"/>
      <c r="T5" s="131"/>
      <c r="U5" s="132"/>
      <c r="X5" s="133"/>
    </row>
    <row r="6" s="75" customFormat="1" ht="14.25" customHeight="1" spans="1:24">
      <c r="A6" s="90">
        <v>1</v>
      </c>
      <c r="B6" s="91" t="s">
        <v>3083</v>
      </c>
      <c r="C6" s="92" t="s">
        <v>3084</v>
      </c>
      <c r="D6" s="92" t="s">
        <v>3085</v>
      </c>
      <c r="E6" s="93" t="s">
        <v>3086</v>
      </c>
      <c r="F6" s="91" t="s">
        <v>3087</v>
      </c>
      <c r="G6" s="92">
        <v>100.5</v>
      </c>
      <c r="H6" s="92">
        <v>2283</v>
      </c>
      <c r="I6" s="106" t="s">
        <v>3088</v>
      </c>
      <c r="J6" s="107" t="s">
        <v>23</v>
      </c>
      <c r="K6" s="108">
        <v>18636589022</v>
      </c>
      <c r="L6" s="109">
        <v>100.5</v>
      </c>
      <c r="M6" s="109">
        <v>2120.9</v>
      </c>
      <c r="N6" s="107" t="s">
        <v>169</v>
      </c>
      <c r="O6" s="110" t="s">
        <v>170</v>
      </c>
      <c r="P6" s="110" t="s">
        <v>26</v>
      </c>
      <c r="Q6" s="134">
        <v>18903453326</v>
      </c>
      <c r="R6" s="135">
        <v>6</v>
      </c>
      <c r="S6" s="135"/>
      <c r="T6" s="136" t="s">
        <v>27</v>
      </c>
      <c r="U6" s="137" t="s">
        <v>3089</v>
      </c>
      <c r="V6" s="137" t="s">
        <v>3090</v>
      </c>
      <c r="W6" s="138" t="s">
        <v>3091</v>
      </c>
      <c r="X6" s="139">
        <v>13653559723</v>
      </c>
    </row>
    <row r="7" s="75" customFormat="1" ht="14.25" customHeight="1" spans="1:24">
      <c r="A7" s="90"/>
      <c r="B7" s="91"/>
      <c r="C7" s="92"/>
      <c r="D7" s="92"/>
      <c r="E7" s="93"/>
      <c r="F7" s="91"/>
      <c r="G7" s="92"/>
      <c r="H7" s="92"/>
      <c r="I7" s="106"/>
      <c r="J7" s="107"/>
      <c r="K7" s="108"/>
      <c r="L7" s="109"/>
      <c r="M7" s="109"/>
      <c r="N7" s="111" t="s">
        <v>172</v>
      </c>
      <c r="O7" s="111" t="s">
        <v>173</v>
      </c>
      <c r="P7" s="111" t="s">
        <v>153</v>
      </c>
      <c r="Q7" s="111">
        <v>13453522604</v>
      </c>
      <c r="R7" s="111">
        <v>25</v>
      </c>
      <c r="S7" s="111"/>
      <c r="T7" s="136"/>
      <c r="U7" s="140" t="s">
        <v>3092</v>
      </c>
      <c r="V7" s="28" t="s">
        <v>3093</v>
      </c>
      <c r="W7" s="141" t="s">
        <v>3091</v>
      </c>
      <c r="X7" s="69">
        <v>13467046506</v>
      </c>
    </row>
    <row r="8" s="75" customFormat="1" ht="14.25" customHeight="1" spans="1:24">
      <c r="A8" s="90"/>
      <c r="B8" s="91"/>
      <c r="C8" s="92"/>
      <c r="D8" s="92"/>
      <c r="E8" s="93"/>
      <c r="F8" s="91"/>
      <c r="G8" s="92"/>
      <c r="H8" s="92"/>
      <c r="I8" s="106"/>
      <c r="J8" s="107"/>
      <c r="K8" s="108"/>
      <c r="L8" s="109"/>
      <c r="M8" s="109"/>
      <c r="N8" s="112"/>
      <c r="O8" s="112"/>
      <c r="P8" s="112"/>
      <c r="Q8" s="112"/>
      <c r="R8" s="112"/>
      <c r="S8" s="112"/>
      <c r="T8" s="136"/>
      <c r="U8" s="140" t="s">
        <v>3094</v>
      </c>
      <c r="V8" s="28" t="s">
        <v>3095</v>
      </c>
      <c r="W8" s="141" t="s">
        <v>3091</v>
      </c>
      <c r="X8" s="69">
        <v>13994687275</v>
      </c>
    </row>
    <row r="9" s="75" customFormat="1" ht="14.25" customHeight="1" spans="1:24">
      <c r="A9" s="90"/>
      <c r="B9" s="91"/>
      <c r="C9" s="92"/>
      <c r="D9" s="92"/>
      <c r="E9" s="93"/>
      <c r="F9" s="91"/>
      <c r="G9" s="92"/>
      <c r="H9" s="92"/>
      <c r="I9" s="106"/>
      <c r="J9" s="107"/>
      <c r="K9" s="108"/>
      <c r="L9" s="109"/>
      <c r="M9" s="109"/>
      <c r="N9" s="112"/>
      <c r="O9" s="112"/>
      <c r="P9" s="112"/>
      <c r="Q9" s="112"/>
      <c r="R9" s="112"/>
      <c r="S9" s="112"/>
      <c r="T9" s="136"/>
      <c r="U9" s="141" t="s">
        <v>3096</v>
      </c>
      <c r="V9" s="141" t="s">
        <v>3097</v>
      </c>
      <c r="W9" s="141" t="s">
        <v>3091</v>
      </c>
      <c r="X9" s="142">
        <v>15835543077</v>
      </c>
    </row>
    <row r="10" s="75" customFormat="1" ht="14.25" customHeight="1" spans="1:24">
      <c r="A10" s="90"/>
      <c r="B10" s="91"/>
      <c r="C10" s="92"/>
      <c r="D10" s="92"/>
      <c r="E10" s="93"/>
      <c r="F10" s="91"/>
      <c r="G10" s="92"/>
      <c r="H10" s="92"/>
      <c r="I10" s="106"/>
      <c r="J10" s="107"/>
      <c r="K10" s="108"/>
      <c r="L10" s="109"/>
      <c r="M10" s="109"/>
      <c r="N10" s="112"/>
      <c r="O10" s="112"/>
      <c r="P10" s="112"/>
      <c r="Q10" s="112"/>
      <c r="R10" s="112"/>
      <c r="S10" s="112"/>
      <c r="T10" s="136"/>
      <c r="U10" s="141" t="s">
        <v>3098</v>
      </c>
      <c r="V10" s="141" t="s">
        <v>3099</v>
      </c>
      <c r="W10" s="141" t="s">
        <v>3091</v>
      </c>
      <c r="X10" s="142">
        <v>13546155568</v>
      </c>
    </row>
    <row r="11" s="75" customFormat="1" ht="14.25" customHeight="1" spans="1:24">
      <c r="A11" s="90"/>
      <c r="B11" s="91"/>
      <c r="C11" s="92"/>
      <c r="D11" s="92"/>
      <c r="E11" s="93"/>
      <c r="F11" s="91"/>
      <c r="G11" s="92"/>
      <c r="H11" s="92"/>
      <c r="I11" s="106"/>
      <c r="J11" s="107"/>
      <c r="K11" s="108"/>
      <c r="L11" s="109"/>
      <c r="M11" s="109"/>
      <c r="N11" s="113"/>
      <c r="O11" s="113"/>
      <c r="P11" s="113"/>
      <c r="Q11" s="113"/>
      <c r="R11" s="113"/>
      <c r="S11" s="113"/>
      <c r="T11" s="136"/>
      <c r="U11" s="140" t="s">
        <v>3100</v>
      </c>
      <c r="V11" s="28" t="s">
        <v>3101</v>
      </c>
      <c r="W11" s="141" t="s">
        <v>3091</v>
      </c>
      <c r="X11" s="69">
        <v>18535513544</v>
      </c>
    </row>
    <row r="12" s="75" customFormat="1" ht="14.25" customHeight="1" spans="1:24">
      <c r="A12" s="90"/>
      <c r="B12" s="91"/>
      <c r="C12" s="92"/>
      <c r="D12" s="92"/>
      <c r="E12" s="93"/>
      <c r="F12" s="91"/>
      <c r="G12" s="92"/>
      <c r="H12" s="92"/>
      <c r="I12" s="106"/>
      <c r="J12" s="107"/>
      <c r="K12" s="108"/>
      <c r="L12" s="109"/>
      <c r="M12" s="109"/>
      <c r="N12" s="114" t="s">
        <v>3102</v>
      </c>
      <c r="O12" s="114" t="s">
        <v>3103</v>
      </c>
      <c r="P12" s="114" t="s">
        <v>65</v>
      </c>
      <c r="Q12" s="114">
        <v>18636564989</v>
      </c>
      <c r="R12" s="114">
        <v>13</v>
      </c>
      <c r="S12" s="114"/>
      <c r="T12" s="136"/>
      <c r="U12" s="141" t="s">
        <v>3104</v>
      </c>
      <c r="V12" s="141" t="s">
        <v>3105</v>
      </c>
      <c r="W12" s="141" t="s">
        <v>3091</v>
      </c>
      <c r="X12" s="142">
        <v>13935502088</v>
      </c>
    </row>
    <row r="13" s="75" customFormat="1" ht="14.25" customHeight="1" spans="1:24">
      <c r="A13" s="90"/>
      <c r="B13" s="91"/>
      <c r="C13" s="92"/>
      <c r="D13" s="92"/>
      <c r="E13" s="93"/>
      <c r="F13" s="91"/>
      <c r="G13" s="92"/>
      <c r="H13" s="92"/>
      <c r="I13" s="106"/>
      <c r="J13" s="107"/>
      <c r="K13" s="108"/>
      <c r="L13" s="109"/>
      <c r="M13" s="109"/>
      <c r="N13" s="115"/>
      <c r="O13" s="115"/>
      <c r="P13" s="115"/>
      <c r="Q13" s="115"/>
      <c r="R13" s="115"/>
      <c r="S13" s="115"/>
      <c r="T13" s="136"/>
      <c r="U13" s="141" t="s">
        <v>3106</v>
      </c>
      <c r="V13" s="141" t="s">
        <v>3107</v>
      </c>
      <c r="W13" s="141" t="s">
        <v>3091</v>
      </c>
      <c r="X13" s="142">
        <v>13835592694</v>
      </c>
    </row>
    <row r="14" s="75" customFormat="1" ht="14.25" customHeight="1" spans="1:24">
      <c r="A14" s="90"/>
      <c r="B14" s="91"/>
      <c r="C14" s="92"/>
      <c r="D14" s="92"/>
      <c r="E14" s="93"/>
      <c r="F14" s="91"/>
      <c r="G14" s="92"/>
      <c r="H14" s="92"/>
      <c r="I14" s="106"/>
      <c r="J14" s="107"/>
      <c r="K14" s="108"/>
      <c r="L14" s="109"/>
      <c r="M14" s="109"/>
      <c r="N14" s="115"/>
      <c r="O14" s="115"/>
      <c r="P14" s="115"/>
      <c r="Q14" s="115"/>
      <c r="R14" s="115"/>
      <c r="S14" s="115"/>
      <c r="T14" s="136"/>
      <c r="U14" s="141" t="s">
        <v>3108</v>
      </c>
      <c r="V14" s="141" t="s">
        <v>3109</v>
      </c>
      <c r="W14" s="141" t="s">
        <v>3091</v>
      </c>
      <c r="X14" s="142">
        <v>15035574856</v>
      </c>
    </row>
    <row r="15" s="75" customFormat="1" ht="14.25" customHeight="1" spans="1:24">
      <c r="A15" s="90"/>
      <c r="B15" s="91"/>
      <c r="C15" s="92"/>
      <c r="D15" s="92"/>
      <c r="E15" s="93"/>
      <c r="F15" s="91"/>
      <c r="G15" s="92"/>
      <c r="H15" s="92"/>
      <c r="I15" s="106"/>
      <c r="J15" s="107"/>
      <c r="K15" s="108"/>
      <c r="L15" s="109"/>
      <c r="M15" s="109"/>
      <c r="N15" s="115"/>
      <c r="O15" s="115"/>
      <c r="P15" s="115"/>
      <c r="Q15" s="115"/>
      <c r="R15" s="115"/>
      <c r="S15" s="115"/>
      <c r="T15" s="136"/>
      <c r="U15" s="141" t="s">
        <v>3110</v>
      </c>
      <c r="V15" s="141" t="s">
        <v>3111</v>
      </c>
      <c r="W15" s="141" t="s">
        <v>3091</v>
      </c>
      <c r="X15" s="142">
        <v>13453567001</v>
      </c>
    </row>
    <row r="16" s="75" customFormat="1" ht="14.25" customHeight="1" spans="1:24">
      <c r="A16" s="90"/>
      <c r="B16" s="91"/>
      <c r="C16" s="92"/>
      <c r="D16" s="92"/>
      <c r="E16" s="93"/>
      <c r="F16" s="91"/>
      <c r="G16" s="92"/>
      <c r="H16" s="92"/>
      <c r="I16" s="106"/>
      <c r="J16" s="107"/>
      <c r="K16" s="108"/>
      <c r="L16" s="109"/>
      <c r="M16" s="109"/>
      <c r="N16" s="115"/>
      <c r="O16" s="115"/>
      <c r="P16" s="115"/>
      <c r="Q16" s="115"/>
      <c r="R16" s="115"/>
      <c r="S16" s="115"/>
      <c r="T16" s="136"/>
      <c r="U16" s="141" t="s">
        <v>3112</v>
      </c>
      <c r="V16" s="141" t="s">
        <v>3113</v>
      </c>
      <c r="W16" s="141" t="s">
        <v>3091</v>
      </c>
      <c r="X16" s="142">
        <v>15135543501</v>
      </c>
    </row>
    <row r="17" s="75" customFormat="1" ht="14.25" customHeight="1" spans="1:24">
      <c r="A17" s="90"/>
      <c r="B17" s="91"/>
      <c r="C17" s="92"/>
      <c r="D17" s="92"/>
      <c r="E17" s="93"/>
      <c r="F17" s="91"/>
      <c r="G17" s="92"/>
      <c r="H17" s="92"/>
      <c r="I17" s="106"/>
      <c r="J17" s="107"/>
      <c r="K17" s="108"/>
      <c r="L17" s="109"/>
      <c r="M17" s="109"/>
      <c r="N17" s="111" t="s">
        <v>176</v>
      </c>
      <c r="O17" s="111" t="s">
        <v>177</v>
      </c>
      <c r="P17" s="111" t="s">
        <v>153</v>
      </c>
      <c r="Q17" s="111">
        <v>18234583752</v>
      </c>
      <c r="R17" s="111">
        <v>19</v>
      </c>
      <c r="S17" s="111"/>
      <c r="T17" s="136"/>
      <c r="U17" s="141" t="s">
        <v>3114</v>
      </c>
      <c r="V17" s="141" t="s">
        <v>3115</v>
      </c>
      <c r="W17" s="141" t="s">
        <v>3091</v>
      </c>
      <c r="X17" s="142">
        <v>13467048870</v>
      </c>
    </row>
    <row r="18" s="75" customFormat="1" ht="14.25" customHeight="1" spans="1:24">
      <c r="A18" s="90"/>
      <c r="B18" s="91"/>
      <c r="C18" s="92"/>
      <c r="D18" s="92"/>
      <c r="E18" s="93"/>
      <c r="F18" s="91"/>
      <c r="G18" s="92"/>
      <c r="H18" s="92"/>
      <c r="I18" s="106"/>
      <c r="J18" s="107"/>
      <c r="K18" s="108"/>
      <c r="L18" s="109"/>
      <c r="M18" s="109"/>
      <c r="N18" s="112"/>
      <c r="O18" s="112"/>
      <c r="P18" s="112"/>
      <c r="Q18" s="112"/>
      <c r="R18" s="112"/>
      <c r="S18" s="112"/>
      <c r="T18" s="136"/>
      <c r="U18" s="141" t="s">
        <v>3116</v>
      </c>
      <c r="V18" s="141" t="s">
        <v>3117</v>
      </c>
      <c r="W18" s="141" t="s">
        <v>3091</v>
      </c>
      <c r="X18" s="142">
        <v>18603421379</v>
      </c>
    </row>
    <row r="19" s="75" customFormat="1" ht="14.25" customHeight="1" spans="1:24">
      <c r="A19" s="90"/>
      <c r="B19" s="91"/>
      <c r="C19" s="92"/>
      <c r="D19" s="92"/>
      <c r="E19" s="93"/>
      <c r="F19" s="91"/>
      <c r="G19" s="92"/>
      <c r="H19" s="92"/>
      <c r="I19" s="106"/>
      <c r="J19" s="107"/>
      <c r="K19" s="108"/>
      <c r="L19" s="109"/>
      <c r="M19" s="109"/>
      <c r="N19" s="112"/>
      <c r="O19" s="112"/>
      <c r="P19" s="112"/>
      <c r="Q19" s="112"/>
      <c r="R19" s="112"/>
      <c r="S19" s="112"/>
      <c r="T19" s="136"/>
      <c r="U19" s="141" t="s">
        <v>3118</v>
      </c>
      <c r="V19" s="141" t="s">
        <v>3119</v>
      </c>
      <c r="W19" s="141" t="s">
        <v>3091</v>
      </c>
      <c r="X19" s="142">
        <v>13835584363</v>
      </c>
    </row>
    <row r="20" s="75" customFormat="1" ht="14.25" customHeight="1" spans="1:24">
      <c r="A20" s="90"/>
      <c r="B20" s="91"/>
      <c r="C20" s="92"/>
      <c r="D20" s="92"/>
      <c r="E20" s="93"/>
      <c r="F20" s="91"/>
      <c r="G20" s="92"/>
      <c r="H20" s="92"/>
      <c r="I20" s="106"/>
      <c r="J20" s="107"/>
      <c r="K20" s="108"/>
      <c r="L20" s="109"/>
      <c r="M20" s="109"/>
      <c r="N20" s="112"/>
      <c r="O20" s="112"/>
      <c r="P20" s="112"/>
      <c r="Q20" s="112"/>
      <c r="R20" s="112"/>
      <c r="S20" s="112"/>
      <c r="T20" s="136"/>
      <c r="U20" s="143" t="s">
        <v>3120</v>
      </c>
      <c r="V20" s="144" t="s">
        <v>3121</v>
      </c>
      <c r="W20" s="141" t="s">
        <v>3091</v>
      </c>
      <c r="X20" s="145">
        <v>13935535206</v>
      </c>
    </row>
    <row r="21" s="75" customFormat="1" ht="14.25" customHeight="1" spans="1:24">
      <c r="A21" s="90"/>
      <c r="B21" s="91"/>
      <c r="C21" s="92"/>
      <c r="D21" s="92"/>
      <c r="E21" s="93"/>
      <c r="F21" s="91"/>
      <c r="G21" s="92"/>
      <c r="H21" s="92"/>
      <c r="I21" s="106"/>
      <c r="J21" s="107"/>
      <c r="K21" s="108"/>
      <c r="L21" s="109"/>
      <c r="M21" s="109"/>
      <c r="N21" s="112"/>
      <c r="O21" s="112"/>
      <c r="P21" s="112"/>
      <c r="Q21" s="112"/>
      <c r="R21" s="112"/>
      <c r="S21" s="112"/>
      <c r="T21" s="136"/>
      <c r="U21" s="143" t="s">
        <v>3122</v>
      </c>
      <c r="V21" s="144" t="s">
        <v>3123</v>
      </c>
      <c r="W21" s="141" t="s">
        <v>3091</v>
      </c>
      <c r="X21" s="145">
        <v>15234693669</v>
      </c>
    </row>
    <row r="22" s="75" customFormat="1" ht="14.25" customHeight="1" spans="1:24">
      <c r="A22" s="90"/>
      <c r="B22" s="91"/>
      <c r="C22" s="92"/>
      <c r="D22" s="92"/>
      <c r="E22" s="93"/>
      <c r="F22" s="91"/>
      <c r="G22" s="92"/>
      <c r="H22" s="92"/>
      <c r="I22" s="106"/>
      <c r="J22" s="107"/>
      <c r="K22" s="108"/>
      <c r="L22" s="109"/>
      <c r="M22" s="109"/>
      <c r="N22" s="112"/>
      <c r="O22" s="112"/>
      <c r="P22" s="112"/>
      <c r="Q22" s="112"/>
      <c r="R22" s="112"/>
      <c r="S22" s="112"/>
      <c r="T22" s="136"/>
      <c r="U22" s="143" t="s">
        <v>3124</v>
      </c>
      <c r="V22" s="144" t="s">
        <v>3125</v>
      </c>
      <c r="W22" s="141" t="s">
        <v>3091</v>
      </c>
      <c r="X22" s="145">
        <v>15935533379</v>
      </c>
    </row>
    <row r="23" s="75" customFormat="1" ht="14.25" customHeight="1" spans="1:24">
      <c r="A23" s="90"/>
      <c r="B23" s="91"/>
      <c r="C23" s="92"/>
      <c r="D23" s="92"/>
      <c r="E23" s="93"/>
      <c r="F23" s="91"/>
      <c r="G23" s="92"/>
      <c r="H23" s="92"/>
      <c r="I23" s="106"/>
      <c r="J23" s="107"/>
      <c r="K23" s="108"/>
      <c r="L23" s="109"/>
      <c r="M23" s="109"/>
      <c r="N23" s="112"/>
      <c r="O23" s="112"/>
      <c r="P23" s="112"/>
      <c r="Q23" s="112"/>
      <c r="R23" s="112"/>
      <c r="S23" s="112"/>
      <c r="T23" s="136"/>
      <c r="U23" s="143" t="s">
        <v>3126</v>
      </c>
      <c r="V23" s="144" t="s">
        <v>3127</v>
      </c>
      <c r="W23" s="141" t="s">
        <v>3091</v>
      </c>
      <c r="X23" s="145">
        <v>18603422836</v>
      </c>
    </row>
    <row r="24" s="75" customFormat="1" ht="14.25" customHeight="1" spans="1:24">
      <c r="A24" s="90"/>
      <c r="B24" s="91"/>
      <c r="C24" s="92"/>
      <c r="D24" s="92"/>
      <c r="E24" s="93"/>
      <c r="F24" s="91"/>
      <c r="G24" s="92"/>
      <c r="H24" s="92"/>
      <c r="I24" s="106"/>
      <c r="J24" s="107"/>
      <c r="K24" s="108"/>
      <c r="L24" s="109"/>
      <c r="M24" s="109"/>
      <c r="N24" s="112"/>
      <c r="O24" s="112"/>
      <c r="P24" s="112"/>
      <c r="Q24" s="112"/>
      <c r="R24" s="112"/>
      <c r="S24" s="112"/>
      <c r="T24" s="136"/>
      <c r="U24" s="143" t="s">
        <v>3128</v>
      </c>
      <c r="V24" s="144" t="s">
        <v>3129</v>
      </c>
      <c r="W24" s="141" t="s">
        <v>3091</v>
      </c>
      <c r="X24" s="145">
        <v>15903459777</v>
      </c>
    </row>
    <row r="25" s="75" customFormat="1" ht="14.25" customHeight="1" spans="1:24">
      <c r="A25" s="90"/>
      <c r="B25" s="91"/>
      <c r="C25" s="92"/>
      <c r="D25" s="92"/>
      <c r="E25" s="93"/>
      <c r="F25" s="91"/>
      <c r="G25" s="92"/>
      <c r="H25" s="92"/>
      <c r="I25" s="106"/>
      <c r="J25" s="107"/>
      <c r="K25" s="108"/>
      <c r="L25" s="109"/>
      <c r="M25" s="109"/>
      <c r="N25" s="112"/>
      <c r="O25" s="112"/>
      <c r="P25" s="112"/>
      <c r="Q25" s="112"/>
      <c r="R25" s="112"/>
      <c r="S25" s="112"/>
      <c r="T25" s="136"/>
      <c r="U25" s="143" t="s">
        <v>3130</v>
      </c>
      <c r="V25" s="144" t="s">
        <v>3131</v>
      </c>
      <c r="W25" s="141" t="s">
        <v>3091</v>
      </c>
      <c r="X25" s="145">
        <v>18635504614</v>
      </c>
    </row>
    <row r="26" s="75" customFormat="1" ht="14.25" customHeight="1" spans="1:24">
      <c r="A26" s="90"/>
      <c r="B26" s="91"/>
      <c r="C26" s="92"/>
      <c r="D26" s="92"/>
      <c r="E26" s="93"/>
      <c r="F26" s="91"/>
      <c r="G26" s="92"/>
      <c r="H26" s="92"/>
      <c r="I26" s="106"/>
      <c r="J26" s="107"/>
      <c r="K26" s="108"/>
      <c r="L26" s="109"/>
      <c r="M26" s="109"/>
      <c r="N26" s="112"/>
      <c r="O26" s="112"/>
      <c r="P26" s="112"/>
      <c r="Q26" s="112"/>
      <c r="R26" s="112"/>
      <c r="S26" s="112"/>
      <c r="T26" s="136"/>
      <c r="U26" s="141" t="s">
        <v>3132</v>
      </c>
      <c r="V26" s="141" t="s">
        <v>3133</v>
      </c>
      <c r="W26" s="141" t="s">
        <v>3091</v>
      </c>
      <c r="X26" s="142">
        <v>13835571702</v>
      </c>
    </row>
    <row r="27" s="75" customFormat="1" ht="14.25" customHeight="1" spans="1:24">
      <c r="A27" s="90"/>
      <c r="B27" s="91"/>
      <c r="C27" s="92"/>
      <c r="D27" s="92"/>
      <c r="E27" s="93"/>
      <c r="F27" s="91"/>
      <c r="G27" s="92"/>
      <c r="H27" s="92"/>
      <c r="I27" s="106"/>
      <c r="J27" s="107"/>
      <c r="K27" s="108"/>
      <c r="L27" s="109"/>
      <c r="M27" s="109"/>
      <c r="N27" s="111" t="s">
        <v>178</v>
      </c>
      <c r="O27" s="111" t="s">
        <v>179</v>
      </c>
      <c r="P27" s="111" t="s">
        <v>26</v>
      </c>
      <c r="Q27" s="111">
        <v>13834293210</v>
      </c>
      <c r="R27" s="111">
        <v>30</v>
      </c>
      <c r="S27" s="111"/>
      <c r="T27" s="136"/>
      <c r="U27" s="28" t="s">
        <v>3134</v>
      </c>
      <c r="V27" s="28" t="s">
        <v>3135</v>
      </c>
      <c r="W27" s="141" t="s">
        <v>3091</v>
      </c>
      <c r="X27" s="69">
        <v>15698608915</v>
      </c>
    </row>
    <row r="28" s="75" customFormat="1" ht="14.25" customHeight="1" spans="1:24">
      <c r="A28" s="90"/>
      <c r="B28" s="91"/>
      <c r="C28" s="92"/>
      <c r="D28" s="92"/>
      <c r="E28" s="93"/>
      <c r="F28" s="91"/>
      <c r="G28" s="92"/>
      <c r="H28" s="92"/>
      <c r="I28" s="106"/>
      <c r="J28" s="107"/>
      <c r="K28" s="108"/>
      <c r="L28" s="109"/>
      <c r="M28" s="109"/>
      <c r="N28" s="112"/>
      <c r="O28" s="112"/>
      <c r="P28" s="112"/>
      <c r="Q28" s="112"/>
      <c r="R28" s="112"/>
      <c r="S28" s="112"/>
      <c r="T28" s="136"/>
      <c r="U28" s="28" t="s">
        <v>3136</v>
      </c>
      <c r="V28" s="28" t="s">
        <v>3137</v>
      </c>
      <c r="W28" s="141" t="s">
        <v>3091</v>
      </c>
      <c r="X28" s="142">
        <v>13934051499</v>
      </c>
    </row>
    <row r="29" s="75" customFormat="1" ht="14.25" customHeight="1" spans="1:24">
      <c r="A29" s="90"/>
      <c r="B29" s="91"/>
      <c r="C29" s="92"/>
      <c r="D29" s="92"/>
      <c r="E29" s="93"/>
      <c r="F29" s="91"/>
      <c r="G29" s="92"/>
      <c r="H29" s="92"/>
      <c r="I29" s="106"/>
      <c r="J29" s="107"/>
      <c r="K29" s="108"/>
      <c r="L29" s="109"/>
      <c r="M29" s="109"/>
      <c r="N29" s="112"/>
      <c r="O29" s="112"/>
      <c r="P29" s="112"/>
      <c r="Q29" s="112"/>
      <c r="R29" s="112"/>
      <c r="S29" s="112"/>
      <c r="T29" s="136"/>
      <c r="U29" s="28" t="s">
        <v>3138</v>
      </c>
      <c r="V29" s="28" t="s">
        <v>3139</v>
      </c>
      <c r="W29" s="141" t="s">
        <v>3091</v>
      </c>
      <c r="X29" s="142">
        <v>15234275748</v>
      </c>
    </row>
    <row r="30" s="75" customFormat="1" ht="14.25" customHeight="1" spans="1:24">
      <c r="A30" s="90"/>
      <c r="B30" s="91"/>
      <c r="C30" s="92"/>
      <c r="D30" s="92"/>
      <c r="E30" s="93"/>
      <c r="F30" s="91"/>
      <c r="G30" s="92"/>
      <c r="H30" s="92"/>
      <c r="I30" s="106"/>
      <c r="J30" s="107"/>
      <c r="K30" s="108"/>
      <c r="L30" s="109"/>
      <c r="M30" s="109"/>
      <c r="N30" s="112"/>
      <c r="O30" s="112"/>
      <c r="P30" s="112"/>
      <c r="Q30" s="112"/>
      <c r="R30" s="112"/>
      <c r="S30" s="112"/>
      <c r="T30" s="136"/>
      <c r="U30" s="28" t="s">
        <v>3140</v>
      </c>
      <c r="V30" s="28" t="s">
        <v>3141</v>
      </c>
      <c r="W30" s="141" t="s">
        <v>3091</v>
      </c>
      <c r="X30" s="142">
        <v>13467035842</v>
      </c>
    </row>
    <row r="31" s="75" customFormat="1" ht="14.25" customHeight="1" spans="1:24">
      <c r="A31" s="90"/>
      <c r="B31" s="91"/>
      <c r="C31" s="92"/>
      <c r="D31" s="92"/>
      <c r="E31" s="93"/>
      <c r="F31" s="91"/>
      <c r="G31" s="92"/>
      <c r="H31" s="92"/>
      <c r="I31" s="106"/>
      <c r="J31" s="107"/>
      <c r="K31" s="108"/>
      <c r="L31" s="109"/>
      <c r="M31" s="109"/>
      <c r="N31" s="112"/>
      <c r="O31" s="112"/>
      <c r="P31" s="112"/>
      <c r="Q31" s="112"/>
      <c r="R31" s="112"/>
      <c r="S31" s="112"/>
      <c r="T31" s="136"/>
      <c r="U31" s="28" t="s">
        <v>3142</v>
      </c>
      <c r="V31" s="28" t="s">
        <v>3143</v>
      </c>
      <c r="W31" s="141" t="s">
        <v>3091</v>
      </c>
      <c r="X31" s="142">
        <v>13096561705</v>
      </c>
    </row>
    <row r="32" s="75" customFormat="1" ht="14.25" customHeight="1" spans="1:24">
      <c r="A32" s="90"/>
      <c r="B32" s="91"/>
      <c r="C32" s="92"/>
      <c r="D32" s="92"/>
      <c r="E32" s="93"/>
      <c r="F32" s="91"/>
      <c r="G32" s="92"/>
      <c r="H32" s="92"/>
      <c r="I32" s="106"/>
      <c r="J32" s="107"/>
      <c r="K32" s="108"/>
      <c r="L32" s="109"/>
      <c r="M32" s="109"/>
      <c r="N32" s="112"/>
      <c r="O32" s="112"/>
      <c r="P32" s="112"/>
      <c r="Q32" s="112"/>
      <c r="R32" s="112"/>
      <c r="S32" s="112"/>
      <c r="T32" s="136"/>
      <c r="U32" s="28" t="s">
        <v>1837</v>
      </c>
      <c r="V32" s="28" t="s">
        <v>3144</v>
      </c>
      <c r="W32" s="141" t="s">
        <v>3091</v>
      </c>
      <c r="X32" s="142">
        <v>13111256969</v>
      </c>
    </row>
    <row r="33" s="75" customFormat="1" ht="12" spans="1:24">
      <c r="A33" s="90"/>
      <c r="B33" s="91"/>
      <c r="C33" s="92"/>
      <c r="D33" s="92"/>
      <c r="E33" s="93"/>
      <c r="F33" s="91"/>
      <c r="G33" s="92"/>
      <c r="H33" s="92"/>
      <c r="I33" s="106"/>
      <c r="J33" s="107"/>
      <c r="K33" s="108"/>
      <c r="L33" s="109"/>
      <c r="M33" s="109"/>
      <c r="N33" s="112"/>
      <c r="O33" s="112"/>
      <c r="P33" s="112"/>
      <c r="Q33" s="112"/>
      <c r="R33" s="112"/>
      <c r="S33" s="112"/>
      <c r="T33" s="136"/>
      <c r="U33" s="28" t="s">
        <v>3145</v>
      </c>
      <c r="V33" s="28" t="s">
        <v>3146</v>
      </c>
      <c r="W33" s="141" t="s">
        <v>3091</v>
      </c>
      <c r="X33" s="142">
        <v>13903554596</v>
      </c>
    </row>
    <row r="34" s="75" customFormat="1" ht="14.25" customHeight="1" spans="1:24">
      <c r="A34" s="90"/>
      <c r="B34" s="91"/>
      <c r="C34" s="92"/>
      <c r="D34" s="92"/>
      <c r="E34" s="93"/>
      <c r="F34" s="91"/>
      <c r="G34" s="92"/>
      <c r="H34" s="92"/>
      <c r="I34" s="106"/>
      <c r="J34" s="107"/>
      <c r="K34" s="108"/>
      <c r="L34" s="109"/>
      <c r="M34" s="109"/>
      <c r="N34" s="112"/>
      <c r="O34" s="112"/>
      <c r="P34" s="112"/>
      <c r="Q34" s="112"/>
      <c r="R34" s="112"/>
      <c r="S34" s="112"/>
      <c r="T34" s="136"/>
      <c r="U34" s="28" t="s">
        <v>3147</v>
      </c>
      <c r="V34" s="28" t="s">
        <v>3148</v>
      </c>
      <c r="W34" s="141" t="s">
        <v>3091</v>
      </c>
      <c r="X34" s="142">
        <v>13935553137</v>
      </c>
    </row>
    <row r="35" s="75" customFormat="1" ht="14.25" customHeight="1" spans="1:24">
      <c r="A35" s="90"/>
      <c r="B35" s="91"/>
      <c r="C35" s="92"/>
      <c r="D35" s="92"/>
      <c r="E35" s="93"/>
      <c r="F35" s="91"/>
      <c r="G35" s="92"/>
      <c r="H35" s="92"/>
      <c r="I35" s="106"/>
      <c r="J35" s="107"/>
      <c r="K35" s="108"/>
      <c r="L35" s="109"/>
      <c r="M35" s="109"/>
      <c r="N35" s="112"/>
      <c r="O35" s="112"/>
      <c r="P35" s="112"/>
      <c r="Q35" s="112"/>
      <c r="R35" s="112"/>
      <c r="S35" s="112"/>
      <c r="T35" s="136"/>
      <c r="U35" s="28" t="s">
        <v>3149</v>
      </c>
      <c r="V35" s="28" t="s">
        <v>3150</v>
      </c>
      <c r="W35" s="141" t="s">
        <v>3091</v>
      </c>
      <c r="X35" s="142">
        <v>13834770135</v>
      </c>
    </row>
    <row r="36" s="75" customFormat="1" ht="14.25" customHeight="1" spans="1:24">
      <c r="A36" s="90"/>
      <c r="B36" s="91"/>
      <c r="C36" s="92"/>
      <c r="D36" s="92"/>
      <c r="E36" s="93"/>
      <c r="F36" s="91"/>
      <c r="G36" s="92"/>
      <c r="H36" s="92"/>
      <c r="I36" s="106"/>
      <c r="J36" s="107"/>
      <c r="K36" s="108"/>
      <c r="L36" s="109"/>
      <c r="M36" s="109"/>
      <c r="N36" s="112"/>
      <c r="O36" s="112"/>
      <c r="P36" s="112"/>
      <c r="Q36" s="112"/>
      <c r="R36" s="112"/>
      <c r="S36" s="112"/>
      <c r="T36" s="136"/>
      <c r="U36" s="28" t="s">
        <v>3151</v>
      </c>
      <c r="V36" s="28" t="s">
        <v>3152</v>
      </c>
      <c r="W36" s="141" t="s">
        <v>3091</v>
      </c>
      <c r="X36" s="142">
        <v>13834770032</v>
      </c>
    </row>
    <row r="37" s="75" customFormat="1" ht="12" spans="1:24">
      <c r="A37" s="90"/>
      <c r="B37" s="91"/>
      <c r="C37" s="92"/>
      <c r="D37" s="92"/>
      <c r="E37" s="93"/>
      <c r="F37" s="91"/>
      <c r="G37" s="92"/>
      <c r="H37" s="92"/>
      <c r="I37" s="106"/>
      <c r="J37" s="107"/>
      <c r="K37" s="108"/>
      <c r="L37" s="109"/>
      <c r="M37" s="109"/>
      <c r="N37" s="112"/>
      <c r="O37" s="112"/>
      <c r="P37" s="112"/>
      <c r="Q37" s="112"/>
      <c r="R37" s="112"/>
      <c r="S37" s="112"/>
      <c r="T37" s="136"/>
      <c r="U37" s="28" t="s">
        <v>3153</v>
      </c>
      <c r="V37" s="28" t="s">
        <v>3154</v>
      </c>
      <c r="W37" s="141" t="s">
        <v>3091</v>
      </c>
      <c r="X37" s="142">
        <v>13593270699</v>
      </c>
    </row>
    <row r="38" s="75" customFormat="1" ht="12" spans="1:24">
      <c r="A38" s="90"/>
      <c r="B38" s="91"/>
      <c r="C38" s="92"/>
      <c r="D38" s="92"/>
      <c r="E38" s="93"/>
      <c r="F38" s="91"/>
      <c r="G38" s="92"/>
      <c r="H38" s="92"/>
      <c r="I38" s="106"/>
      <c r="J38" s="107"/>
      <c r="K38" s="108"/>
      <c r="L38" s="109"/>
      <c r="M38" s="109"/>
      <c r="N38" s="112"/>
      <c r="O38" s="112"/>
      <c r="P38" s="112"/>
      <c r="Q38" s="112"/>
      <c r="R38" s="112"/>
      <c r="S38" s="112"/>
      <c r="T38" s="136"/>
      <c r="U38" s="28" t="s">
        <v>3155</v>
      </c>
      <c r="V38" s="28" t="s">
        <v>3156</v>
      </c>
      <c r="W38" s="141" t="s">
        <v>3091</v>
      </c>
      <c r="X38" s="142">
        <v>15383656177</v>
      </c>
    </row>
    <row r="39" s="75" customFormat="1" ht="12" spans="1:24">
      <c r="A39" s="90"/>
      <c r="B39" s="91"/>
      <c r="C39" s="92"/>
      <c r="D39" s="92"/>
      <c r="E39" s="93"/>
      <c r="F39" s="91"/>
      <c r="G39" s="92"/>
      <c r="H39" s="92"/>
      <c r="I39" s="106"/>
      <c r="J39" s="107"/>
      <c r="K39" s="108"/>
      <c r="L39" s="109"/>
      <c r="M39" s="109"/>
      <c r="N39" s="112"/>
      <c r="O39" s="112"/>
      <c r="P39" s="112"/>
      <c r="Q39" s="112"/>
      <c r="R39" s="112"/>
      <c r="S39" s="112"/>
      <c r="T39" s="136"/>
      <c r="U39" s="28" t="s">
        <v>3157</v>
      </c>
      <c r="V39" s="28" t="s">
        <v>3158</v>
      </c>
      <c r="W39" s="141" t="s">
        <v>3091</v>
      </c>
      <c r="X39" s="142">
        <v>15698608915</v>
      </c>
    </row>
    <row r="40" s="75" customFormat="1" ht="12" spans="1:24">
      <c r="A40" s="90"/>
      <c r="B40" s="91"/>
      <c r="C40" s="92"/>
      <c r="D40" s="92"/>
      <c r="E40" s="93"/>
      <c r="F40" s="91"/>
      <c r="G40" s="92"/>
      <c r="H40" s="92"/>
      <c r="I40" s="106"/>
      <c r="J40" s="107"/>
      <c r="K40" s="108"/>
      <c r="L40" s="109"/>
      <c r="M40" s="109"/>
      <c r="N40" s="112"/>
      <c r="O40" s="112"/>
      <c r="P40" s="112"/>
      <c r="Q40" s="112"/>
      <c r="R40" s="112"/>
      <c r="S40" s="112"/>
      <c r="T40" s="136"/>
      <c r="U40" s="28" t="s">
        <v>3159</v>
      </c>
      <c r="V40" s="28" t="s">
        <v>3160</v>
      </c>
      <c r="W40" s="141" t="s">
        <v>3091</v>
      </c>
      <c r="X40" s="142">
        <v>13111255874</v>
      </c>
    </row>
    <row r="41" s="75" customFormat="1" ht="12" spans="1:24">
      <c r="A41" s="90"/>
      <c r="B41" s="91"/>
      <c r="C41" s="92"/>
      <c r="D41" s="92"/>
      <c r="E41" s="93"/>
      <c r="F41" s="91"/>
      <c r="G41" s="92"/>
      <c r="H41" s="92"/>
      <c r="I41" s="106"/>
      <c r="J41" s="107"/>
      <c r="K41" s="108"/>
      <c r="L41" s="109"/>
      <c r="M41" s="109"/>
      <c r="N41" s="112"/>
      <c r="O41" s="112"/>
      <c r="P41" s="112"/>
      <c r="Q41" s="112"/>
      <c r="R41" s="112"/>
      <c r="S41" s="112"/>
      <c r="T41" s="136"/>
      <c r="U41" s="28" t="s">
        <v>3161</v>
      </c>
      <c r="V41" s="28" t="s">
        <v>3162</v>
      </c>
      <c r="W41" s="141" t="s">
        <v>3091</v>
      </c>
      <c r="X41" s="142">
        <v>15934381361</v>
      </c>
    </row>
    <row r="42" s="75" customFormat="1" ht="12" spans="1:24">
      <c r="A42" s="90"/>
      <c r="B42" s="91"/>
      <c r="C42" s="92"/>
      <c r="D42" s="92"/>
      <c r="E42" s="93"/>
      <c r="F42" s="91"/>
      <c r="G42" s="92"/>
      <c r="H42" s="92"/>
      <c r="I42" s="106"/>
      <c r="J42" s="107"/>
      <c r="K42" s="108"/>
      <c r="L42" s="109"/>
      <c r="M42" s="109"/>
      <c r="N42" s="112"/>
      <c r="O42" s="112"/>
      <c r="P42" s="112"/>
      <c r="Q42" s="112"/>
      <c r="R42" s="112"/>
      <c r="S42" s="112"/>
      <c r="T42" s="136"/>
      <c r="U42" s="28" t="s">
        <v>3163</v>
      </c>
      <c r="V42" s="28" t="s">
        <v>3164</v>
      </c>
      <c r="W42" s="141" t="s">
        <v>3091</v>
      </c>
      <c r="X42" s="142">
        <v>13994619988</v>
      </c>
    </row>
    <row r="43" s="75" customFormat="1" ht="12" spans="1:24">
      <c r="A43" s="90"/>
      <c r="B43" s="91"/>
      <c r="C43" s="92"/>
      <c r="D43" s="92"/>
      <c r="E43" s="93"/>
      <c r="F43" s="91"/>
      <c r="G43" s="92"/>
      <c r="H43" s="92"/>
      <c r="I43" s="106"/>
      <c r="J43" s="107"/>
      <c r="K43" s="108"/>
      <c r="L43" s="109"/>
      <c r="M43" s="109"/>
      <c r="N43" s="112"/>
      <c r="O43" s="112"/>
      <c r="P43" s="112"/>
      <c r="Q43" s="112"/>
      <c r="R43" s="112"/>
      <c r="S43" s="112"/>
      <c r="T43" s="136"/>
      <c r="U43" s="28" t="s">
        <v>3165</v>
      </c>
      <c r="V43" s="28" t="s">
        <v>3166</v>
      </c>
      <c r="W43" s="141" t="s">
        <v>3091</v>
      </c>
      <c r="X43" s="142">
        <v>18903557882</v>
      </c>
    </row>
    <row r="44" s="75" customFormat="1" ht="12" spans="1:24">
      <c r="A44" s="90"/>
      <c r="B44" s="91"/>
      <c r="C44" s="92"/>
      <c r="D44" s="92"/>
      <c r="E44" s="93"/>
      <c r="F44" s="91"/>
      <c r="G44" s="92"/>
      <c r="H44" s="92"/>
      <c r="I44" s="106"/>
      <c r="J44" s="107"/>
      <c r="K44" s="108"/>
      <c r="L44" s="109"/>
      <c r="M44" s="109"/>
      <c r="N44" s="112"/>
      <c r="O44" s="112"/>
      <c r="P44" s="112"/>
      <c r="Q44" s="112"/>
      <c r="R44" s="112"/>
      <c r="S44" s="112"/>
      <c r="T44" s="136"/>
      <c r="U44" s="28" t="s">
        <v>3167</v>
      </c>
      <c r="V44" s="28" t="s">
        <v>3168</v>
      </c>
      <c r="W44" s="141" t="s">
        <v>3091</v>
      </c>
      <c r="X44" s="142">
        <v>13501022665</v>
      </c>
    </row>
    <row r="45" s="75" customFormat="1" ht="12" spans="1:24">
      <c r="A45" s="90"/>
      <c r="B45" s="91"/>
      <c r="C45" s="92"/>
      <c r="D45" s="92"/>
      <c r="E45" s="93"/>
      <c r="F45" s="91"/>
      <c r="G45" s="92"/>
      <c r="H45" s="92"/>
      <c r="I45" s="106"/>
      <c r="J45" s="107"/>
      <c r="K45" s="108"/>
      <c r="L45" s="109"/>
      <c r="M45" s="109"/>
      <c r="N45" s="112"/>
      <c r="O45" s="112"/>
      <c r="P45" s="112"/>
      <c r="Q45" s="112"/>
      <c r="R45" s="112"/>
      <c r="S45" s="112"/>
      <c r="T45" s="136"/>
      <c r="U45" s="28" t="s">
        <v>3169</v>
      </c>
      <c r="V45" s="28" t="s">
        <v>3170</v>
      </c>
      <c r="W45" s="141" t="s">
        <v>3091</v>
      </c>
      <c r="X45" s="142">
        <v>15635540753</v>
      </c>
    </row>
    <row r="46" s="75" customFormat="1" ht="12" spans="1:24">
      <c r="A46" s="90"/>
      <c r="B46" s="91"/>
      <c r="C46" s="92"/>
      <c r="D46" s="92"/>
      <c r="E46" s="93"/>
      <c r="F46" s="91"/>
      <c r="G46" s="92"/>
      <c r="H46" s="92"/>
      <c r="I46" s="106"/>
      <c r="J46" s="107"/>
      <c r="K46" s="108"/>
      <c r="L46" s="109"/>
      <c r="M46" s="109"/>
      <c r="N46" s="112"/>
      <c r="O46" s="112"/>
      <c r="P46" s="112"/>
      <c r="Q46" s="112"/>
      <c r="R46" s="112"/>
      <c r="S46" s="112"/>
      <c r="T46" s="136"/>
      <c r="U46" s="28" t="s">
        <v>3171</v>
      </c>
      <c r="V46" s="28" t="s">
        <v>3172</v>
      </c>
      <c r="W46" s="141" t="s">
        <v>3091</v>
      </c>
      <c r="X46" s="142">
        <v>18636503698</v>
      </c>
    </row>
    <row r="47" s="75" customFormat="1" ht="12" spans="1:24">
      <c r="A47" s="90"/>
      <c r="B47" s="91"/>
      <c r="C47" s="92"/>
      <c r="D47" s="92"/>
      <c r="E47" s="93"/>
      <c r="F47" s="91"/>
      <c r="G47" s="92"/>
      <c r="H47" s="92"/>
      <c r="I47" s="106"/>
      <c r="J47" s="107"/>
      <c r="K47" s="108"/>
      <c r="L47" s="109"/>
      <c r="M47" s="109"/>
      <c r="N47" s="113"/>
      <c r="O47" s="113"/>
      <c r="P47" s="113"/>
      <c r="Q47" s="113"/>
      <c r="R47" s="113"/>
      <c r="S47" s="113"/>
      <c r="T47" s="136"/>
      <c r="U47" s="28" t="s">
        <v>3173</v>
      </c>
      <c r="V47" s="28" t="s">
        <v>3174</v>
      </c>
      <c r="W47" s="141" t="s">
        <v>3091</v>
      </c>
      <c r="X47" s="142">
        <v>13327519667</v>
      </c>
    </row>
    <row r="48" s="75" customFormat="1" ht="12" spans="1:24">
      <c r="A48" s="90"/>
      <c r="B48" s="91"/>
      <c r="C48" s="92"/>
      <c r="D48" s="92"/>
      <c r="E48" s="93"/>
      <c r="F48" s="91"/>
      <c r="G48" s="92"/>
      <c r="H48" s="92"/>
      <c r="I48" s="106"/>
      <c r="J48" s="107"/>
      <c r="K48" s="108"/>
      <c r="L48" s="109"/>
      <c r="M48" s="109"/>
      <c r="N48" s="116" t="s">
        <v>766</v>
      </c>
      <c r="O48" s="110" t="s">
        <v>181</v>
      </c>
      <c r="P48" s="110" t="s">
        <v>153</v>
      </c>
      <c r="Q48" s="134">
        <v>13835562996</v>
      </c>
      <c r="R48" s="146">
        <v>5</v>
      </c>
      <c r="S48" s="135"/>
      <c r="T48" s="136"/>
      <c r="U48" s="28" t="s">
        <v>3175</v>
      </c>
      <c r="V48" s="28" t="s">
        <v>3176</v>
      </c>
      <c r="W48" s="141" t="s">
        <v>3091</v>
      </c>
      <c r="X48" s="142">
        <v>13327519667</v>
      </c>
    </row>
    <row r="49" s="75" customFormat="1" ht="12" spans="1:24">
      <c r="A49" s="94">
        <v>2</v>
      </c>
      <c r="B49" s="95" t="s">
        <v>3177</v>
      </c>
      <c r="C49" s="96"/>
      <c r="D49" s="96"/>
      <c r="E49" s="96"/>
      <c r="F49" s="96"/>
      <c r="G49" s="96"/>
      <c r="H49" s="96"/>
      <c r="I49" s="96" t="s">
        <v>3178</v>
      </c>
      <c r="J49" s="96" t="s">
        <v>93</v>
      </c>
      <c r="K49" s="96">
        <v>13835561186</v>
      </c>
      <c r="L49" s="117">
        <v>12.26</v>
      </c>
      <c r="M49" s="118">
        <v>64.7</v>
      </c>
      <c r="N49" s="119" t="s">
        <v>172</v>
      </c>
      <c r="O49" s="119" t="s">
        <v>3179</v>
      </c>
      <c r="P49" s="119" t="s">
        <v>3180</v>
      </c>
      <c r="Q49" s="147">
        <v>18335507696</v>
      </c>
      <c r="R49" s="148">
        <v>4</v>
      </c>
      <c r="S49" s="114"/>
      <c r="T49" s="149" t="s">
        <v>27</v>
      </c>
      <c r="U49" s="141" t="s">
        <v>3181</v>
      </c>
      <c r="V49" s="141" t="s">
        <v>3182</v>
      </c>
      <c r="W49" s="141" t="s">
        <v>3091</v>
      </c>
      <c r="X49" s="142">
        <v>13467088018</v>
      </c>
    </row>
    <row r="50" s="75" customFormat="1" ht="12" spans="1:24">
      <c r="A50" s="97"/>
      <c r="B50" s="98"/>
      <c r="C50" s="99"/>
      <c r="D50" s="99"/>
      <c r="E50" s="99"/>
      <c r="F50" s="99"/>
      <c r="G50" s="99"/>
      <c r="H50" s="99"/>
      <c r="I50" s="99"/>
      <c r="J50" s="99"/>
      <c r="K50" s="99"/>
      <c r="L50" s="120"/>
      <c r="M50" s="121"/>
      <c r="N50" s="122"/>
      <c r="O50" s="122"/>
      <c r="P50" s="122"/>
      <c r="Q50" s="150"/>
      <c r="R50" s="151"/>
      <c r="S50" s="152"/>
      <c r="T50" s="153"/>
      <c r="U50" s="141" t="s">
        <v>3183</v>
      </c>
      <c r="V50" s="141" t="s">
        <v>3184</v>
      </c>
      <c r="W50" s="141" t="s">
        <v>3091</v>
      </c>
      <c r="X50" s="142">
        <v>15935511022</v>
      </c>
    </row>
    <row r="51" s="75" customFormat="1" ht="12" spans="1:24">
      <c r="A51" s="94">
        <v>3</v>
      </c>
      <c r="B51" s="95" t="s">
        <v>3185</v>
      </c>
      <c r="C51" s="99"/>
      <c r="D51" s="99"/>
      <c r="E51" s="99"/>
      <c r="F51" s="99"/>
      <c r="G51" s="99"/>
      <c r="H51" s="99"/>
      <c r="I51" s="99"/>
      <c r="J51" s="99"/>
      <c r="K51" s="99"/>
      <c r="L51" s="117">
        <v>23.445</v>
      </c>
      <c r="M51" s="117">
        <v>89.8</v>
      </c>
      <c r="N51" s="117" t="s">
        <v>172</v>
      </c>
      <c r="O51" s="117" t="s">
        <v>3186</v>
      </c>
      <c r="P51" s="117" t="s">
        <v>3180</v>
      </c>
      <c r="Q51" s="117">
        <v>15534153310</v>
      </c>
      <c r="R51" s="117">
        <v>23</v>
      </c>
      <c r="S51" s="117"/>
      <c r="T51" s="154" t="s">
        <v>250</v>
      </c>
      <c r="U51" s="141" t="s">
        <v>3187</v>
      </c>
      <c r="V51" s="141" t="s">
        <v>3188</v>
      </c>
      <c r="W51" s="141" t="s">
        <v>3091</v>
      </c>
      <c r="X51" s="142">
        <v>13635555609</v>
      </c>
    </row>
    <row r="52" s="75" customFormat="1" ht="12" spans="1:24">
      <c r="A52" s="100"/>
      <c r="B52" s="101"/>
      <c r="C52" s="99"/>
      <c r="D52" s="99"/>
      <c r="E52" s="99"/>
      <c r="F52" s="99"/>
      <c r="G52" s="99"/>
      <c r="H52" s="99"/>
      <c r="I52" s="99"/>
      <c r="J52" s="99"/>
      <c r="K52" s="99"/>
      <c r="L52" s="123"/>
      <c r="M52" s="123"/>
      <c r="N52" s="123"/>
      <c r="O52" s="123"/>
      <c r="P52" s="123"/>
      <c r="Q52" s="123"/>
      <c r="R52" s="123"/>
      <c r="S52" s="123"/>
      <c r="T52" s="155"/>
      <c r="U52" s="141" t="s">
        <v>3189</v>
      </c>
      <c r="V52" s="141" t="s">
        <v>3190</v>
      </c>
      <c r="W52" s="141" t="s">
        <v>3091</v>
      </c>
      <c r="X52" s="142">
        <v>15034505681</v>
      </c>
    </row>
    <row r="53" s="75" customFormat="1" ht="12" spans="1:24">
      <c r="A53" s="100"/>
      <c r="B53" s="101"/>
      <c r="C53" s="99"/>
      <c r="D53" s="99"/>
      <c r="E53" s="99"/>
      <c r="F53" s="99"/>
      <c r="G53" s="99"/>
      <c r="H53" s="99"/>
      <c r="I53" s="99"/>
      <c r="J53" s="99"/>
      <c r="K53" s="99"/>
      <c r="L53" s="123"/>
      <c r="M53" s="123"/>
      <c r="N53" s="123"/>
      <c r="O53" s="123"/>
      <c r="P53" s="123"/>
      <c r="Q53" s="123"/>
      <c r="R53" s="123"/>
      <c r="S53" s="123"/>
      <c r="T53" s="155"/>
      <c r="U53" s="141" t="s">
        <v>3191</v>
      </c>
      <c r="V53" s="141" t="s">
        <v>3192</v>
      </c>
      <c r="W53" s="141" t="s">
        <v>3091</v>
      </c>
      <c r="X53" s="142">
        <v>15935514767</v>
      </c>
    </row>
    <row r="54" s="75" customFormat="1" ht="12" spans="1:24">
      <c r="A54" s="100"/>
      <c r="B54" s="101"/>
      <c r="C54" s="99"/>
      <c r="D54" s="99"/>
      <c r="E54" s="99"/>
      <c r="F54" s="99"/>
      <c r="G54" s="99"/>
      <c r="H54" s="99"/>
      <c r="I54" s="99"/>
      <c r="J54" s="99"/>
      <c r="K54" s="99"/>
      <c r="L54" s="123"/>
      <c r="M54" s="123"/>
      <c r="N54" s="123"/>
      <c r="O54" s="123"/>
      <c r="P54" s="123"/>
      <c r="Q54" s="123"/>
      <c r="R54" s="123"/>
      <c r="S54" s="123"/>
      <c r="T54" s="155"/>
      <c r="U54" s="141" t="s">
        <v>3193</v>
      </c>
      <c r="V54" s="141" t="s">
        <v>3194</v>
      </c>
      <c r="W54" s="141" t="s">
        <v>3091</v>
      </c>
      <c r="X54" s="142">
        <v>15035532391</v>
      </c>
    </row>
    <row r="55" s="75" customFormat="1" ht="12" spans="1:24">
      <c r="A55" s="97"/>
      <c r="B55" s="98"/>
      <c r="C55" s="99"/>
      <c r="D55" s="99"/>
      <c r="E55" s="99"/>
      <c r="F55" s="99"/>
      <c r="G55" s="99"/>
      <c r="H55" s="99"/>
      <c r="I55" s="99"/>
      <c r="J55" s="99"/>
      <c r="K55" s="99"/>
      <c r="L55" s="120"/>
      <c r="M55" s="120"/>
      <c r="N55" s="120"/>
      <c r="O55" s="120"/>
      <c r="P55" s="120"/>
      <c r="Q55" s="120"/>
      <c r="R55" s="120"/>
      <c r="S55" s="120"/>
      <c r="T55" s="156"/>
      <c r="U55" s="141" t="s">
        <v>3195</v>
      </c>
      <c r="V55" s="141" t="s">
        <v>3196</v>
      </c>
      <c r="W55" s="141" t="s">
        <v>3091</v>
      </c>
      <c r="X55" s="142">
        <v>13453550153</v>
      </c>
    </row>
    <row r="56" s="75" customFormat="1" ht="12" spans="1:24">
      <c r="A56" s="94">
        <v>4</v>
      </c>
      <c r="B56" s="95" t="s">
        <v>3197</v>
      </c>
      <c r="C56" s="99"/>
      <c r="D56" s="99"/>
      <c r="E56" s="99"/>
      <c r="F56" s="99"/>
      <c r="G56" s="99"/>
      <c r="H56" s="99"/>
      <c r="I56" s="99"/>
      <c r="J56" s="99"/>
      <c r="K56" s="99"/>
      <c r="L56" s="117">
        <v>25.956</v>
      </c>
      <c r="M56" s="117">
        <v>150.9</v>
      </c>
      <c r="N56" s="117" t="s">
        <v>178</v>
      </c>
      <c r="O56" s="117" t="s">
        <v>3198</v>
      </c>
      <c r="P56" s="117" t="s">
        <v>3199</v>
      </c>
      <c r="Q56" s="117">
        <v>15234563000</v>
      </c>
      <c r="R56" s="117">
        <v>26</v>
      </c>
      <c r="S56" s="117"/>
      <c r="T56" s="117"/>
      <c r="U56" s="141" t="s">
        <v>3200</v>
      </c>
      <c r="V56" s="141" t="s">
        <v>3201</v>
      </c>
      <c r="W56" s="141" t="s">
        <v>3091</v>
      </c>
      <c r="X56" s="142">
        <v>13453572940</v>
      </c>
    </row>
    <row r="57" s="75" customFormat="1" ht="12" spans="1:24">
      <c r="A57" s="100"/>
      <c r="B57" s="101"/>
      <c r="C57" s="99"/>
      <c r="D57" s="99"/>
      <c r="E57" s="99"/>
      <c r="F57" s="99"/>
      <c r="G57" s="99"/>
      <c r="H57" s="99"/>
      <c r="I57" s="99"/>
      <c r="J57" s="99"/>
      <c r="K57" s="99"/>
      <c r="L57" s="123"/>
      <c r="M57" s="123"/>
      <c r="N57" s="123"/>
      <c r="O57" s="123"/>
      <c r="P57" s="123"/>
      <c r="Q57" s="123"/>
      <c r="R57" s="123"/>
      <c r="S57" s="123"/>
      <c r="T57" s="123"/>
      <c r="U57" s="141" t="s">
        <v>3202</v>
      </c>
      <c r="V57" s="141" t="s">
        <v>3203</v>
      </c>
      <c r="W57" s="141" t="s">
        <v>3091</v>
      </c>
      <c r="X57" s="142">
        <v>13835531806</v>
      </c>
    </row>
    <row r="58" s="75" customFormat="1" ht="12" spans="1:24">
      <c r="A58" s="100"/>
      <c r="B58" s="101"/>
      <c r="C58" s="99"/>
      <c r="D58" s="99"/>
      <c r="E58" s="99"/>
      <c r="F58" s="99"/>
      <c r="G58" s="99"/>
      <c r="H58" s="99"/>
      <c r="I58" s="99"/>
      <c r="J58" s="99"/>
      <c r="K58" s="99"/>
      <c r="L58" s="123"/>
      <c r="M58" s="123"/>
      <c r="N58" s="123"/>
      <c r="O58" s="123"/>
      <c r="P58" s="123"/>
      <c r="Q58" s="123"/>
      <c r="R58" s="123"/>
      <c r="S58" s="123"/>
      <c r="T58" s="123"/>
      <c r="U58" s="141" t="s">
        <v>3204</v>
      </c>
      <c r="V58" s="141" t="s">
        <v>3205</v>
      </c>
      <c r="W58" s="141" t="s">
        <v>3091</v>
      </c>
      <c r="X58" s="142">
        <v>13467004536</v>
      </c>
    </row>
    <row r="59" s="75" customFormat="1" ht="12" spans="1:24">
      <c r="A59" s="100"/>
      <c r="B59" s="101"/>
      <c r="C59" s="99"/>
      <c r="D59" s="99"/>
      <c r="E59" s="99"/>
      <c r="F59" s="99"/>
      <c r="G59" s="99"/>
      <c r="H59" s="99"/>
      <c r="I59" s="99"/>
      <c r="J59" s="99"/>
      <c r="K59" s="99"/>
      <c r="L59" s="123"/>
      <c r="M59" s="123"/>
      <c r="N59" s="123"/>
      <c r="O59" s="123"/>
      <c r="P59" s="123"/>
      <c r="Q59" s="123"/>
      <c r="R59" s="123"/>
      <c r="S59" s="123"/>
      <c r="T59" s="123"/>
      <c r="U59" s="141" t="s">
        <v>3206</v>
      </c>
      <c r="V59" s="141" t="s">
        <v>3207</v>
      </c>
      <c r="W59" s="141" t="s">
        <v>3091</v>
      </c>
      <c r="X59" s="142">
        <v>13835561261</v>
      </c>
    </row>
    <row r="60" s="75" customFormat="1" ht="12" spans="1:24">
      <c r="A60" s="100"/>
      <c r="B60" s="101"/>
      <c r="C60" s="99"/>
      <c r="D60" s="99"/>
      <c r="E60" s="99"/>
      <c r="F60" s="99"/>
      <c r="G60" s="99"/>
      <c r="H60" s="99"/>
      <c r="I60" s="99"/>
      <c r="J60" s="99"/>
      <c r="K60" s="99"/>
      <c r="L60" s="123"/>
      <c r="M60" s="123"/>
      <c r="N60" s="123"/>
      <c r="O60" s="123"/>
      <c r="P60" s="123"/>
      <c r="Q60" s="123"/>
      <c r="R60" s="123"/>
      <c r="S60" s="123"/>
      <c r="T60" s="123"/>
      <c r="U60" s="141" t="s">
        <v>3208</v>
      </c>
      <c r="V60" s="141" t="s">
        <v>3209</v>
      </c>
      <c r="W60" s="141" t="s">
        <v>3091</v>
      </c>
      <c r="X60" s="142">
        <v>18635509456</v>
      </c>
    </row>
    <row r="61" s="75" customFormat="1" ht="12" spans="1:24">
      <c r="A61" s="100"/>
      <c r="B61" s="101"/>
      <c r="C61" s="99"/>
      <c r="D61" s="99"/>
      <c r="E61" s="99"/>
      <c r="F61" s="99"/>
      <c r="G61" s="99"/>
      <c r="H61" s="99"/>
      <c r="I61" s="99"/>
      <c r="J61" s="99"/>
      <c r="K61" s="99"/>
      <c r="L61" s="123"/>
      <c r="M61" s="123"/>
      <c r="N61" s="123"/>
      <c r="O61" s="123"/>
      <c r="P61" s="123"/>
      <c r="Q61" s="123"/>
      <c r="R61" s="123"/>
      <c r="S61" s="123"/>
      <c r="T61" s="123"/>
      <c r="U61" s="141" t="s">
        <v>3210</v>
      </c>
      <c r="V61" s="141" t="s">
        <v>3211</v>
      </c>
      <c r="W61" s="141" t="s">
        <v>3091</v>
      </c>
      <c r="X61" s="142">
        <v>13934291347</v>
      </c>
    </row>
    <row r="62" s="75" customFormat="1" ht="12" spans="1:24">
      <c r="A62" s="100"/>
      <c r="B62" s="101"/>
      <c r="C62" s="99"/>
      <c r="D62" s="99"/>
      <c r="E62" s="99"/>
      <c r="F62" s="99"/>
      <c r="G62" s="99"/>
      <c r="H62" s="99"/>
      <c r="I62" s="99"/>
      <c r="J62" s="99"/>
      <c r="K62" s="99"/>
      <c r="L62" s="123"/>
      <c r="M62" s="123"/>
      <c r="N62" s="123"/>
      <c r="O62" s="123"/>
      <c r="P62" s="123"/>
      <c r="Q62" s="123"/>
      <c r="R62" s="123"/>
      <c r="S62" s="123"/>
      <c r="T62" s="123"/>
      <c r="U62" s="141" t="s">
        <v>3212</v>
      </c>
      <c r="V62" s="141" t="s">
        <v>3213</v>
      </c>
      <c r="W62" s="141" t="s">
        <v>3091</v>
      </c>
      <c r="X62" s="142">
        <v>13994649655</v>
      </c>
    </row>
    <row r="63" s="75" customFormat="1" ht="12" spans="1:24">
      <c r="A63" s="97"/>
      <c r="B63" s="98"/>
      <c r="C63" s="102"/>
      <c r="D63" s="102"/>
      <c r="E63" s="102"/>
      <c r="F63" s="102"/>
      <c r="G63" s="102"/>
      <c r="H63" s="102"/>
      <c r="I63" s="102"/>
      <c r="J63" s="102"/>
      <c r="K63" s="102"/>
      <c r="L63" s="120"/>
      <c r="M63" s="120"/>
      <c r="N63" s="120"/>
      <c r="O63" s="120"/>
      <c r="P63" s="120"/>
      <c r="Q63" s="120"/>
      <c r="R63" s="120"/>
      <c r="S63" s="120"/>
      <c r="T63" s="120"/>
      <c r="U63" s="141" t="s">
        <v>3214</v>
      </c>
      <c r="V63" s="141" t="s">
        <v>3215</v>
      </c>
      <c r="W63" s="141" t="s">
        <v>3091</v>
      </c>
      <c r="X63" s="142">
        <v>15534153880</v>
      </c>
    </row>
    <row r="64" s="75" customFormat="1" ht="12" spans="1:24">
      <c r="A64" s="90">
        <v>5</v>
      </c>
      <c r="B64" s="91" t="s">
        <v>3216</v>
      </c>
      <c r="C64" s="96"/>
      <c r="D64" s="96"/>
      <c r="E64" s="96"/>
      <c r="F64" s="96"/>
      <c r="G64" s="96"/>
      <c r="H64" s="96"/>
      <c r="I64" s="96" t="s">
        <v>3217</v>
      </c>
      <c r="J64" s="96" t="s">
        <v>93</v>
      </c>
      <c r="K64" s="96">
        <v>13393457788</v>
      </c>
      <c r="L64" s="124">
        <v>24.917</v>
      </c>
      <c r="M64" s="109">
        <v>177.5</v>
      </c>
      <c r="N64" s="125" t="s">
        <v>169</v>
      </c>
      <c r="O64" s="110" t="s">
        <v>3218</v>
      </c>
      <c r="P64" s="110" t="s">
        <v>3199</v>
      </c>
      <c r="Q64" s="134">
        <v>15935540484</v>
      </c>
      <c r="R64" s="157">
        <v>3</v>
      </c>
      <c r="S64" s="157"/>
      <c r="T64" s="158" t="s">
        <v>27</v>
      </c>
      <c r="U64" s="137" t="s">
        <v>3089</v>
      </c>
      <c r="V64" s="137" t="s">
        <v>3090</v>
      </c>
      <c r="W64" s="138" t="s">
        <v>3091</v>
      </c>
      <c r="X64" s="139">
        <v>13653559723</v>
      </c>
    </row>
    <row r="65" s="75" customFormat="1" ht="12" spans="1:24">
      <c r="A65" s="90"/>
      <c r="B65" s="91"/>
      <c r="C65" s="99"/>
      <c r="D65" s="99"/>
      <c r="E65" s="99"/>
      <c r="F65" s="99"/>
      <c r="G65" s="99"/>
      <c r="H65" s="99"/>
      <c r="I65" s="99"/>
      <c r="J65" s="99"/>
      <c r="K65" s="99"/>
      <c r="L65" s="124"/>
      <c r="M65" s="109"/>
      <c r="N65" s="179" t="s">
        <v>174</v>
      </c>
      <c r="O65" s="179" t="s">
        <v>3219</v>
      </c>
      <c r="P65" s="179" t="s">
        <v>3199</v>
      </c>
      <c r="Q65" s="179">
        <v>18234134824</v>
      </c>
      <c r="R65" s="179">
        <v>21.5</v>
      </c>
      <c r="S65" s="179"/>
      <c r="T65" s="136"/>
      <c r="U65" s="141" t="s">
        <v>3220</v>
      </c>
      <c r="V65" s="141" t="s">
        <v>3221</v>
      </c>
      <c r="W65" s="141" t="s">
        <v>3091</v>
      </c>
      <c r="X65" s="142">
        <v>13068066913</v>
      </c>
    </row>
    <row r="66" s="75" customFormat="1" ht="12" spans="1:24">
      <c r="A66" s="90"/>
      <c r="B66" s="91"/>
      <c r="C66" s="99"/>
      <c r="D66" s="99"/>
      <c r="E66" s="99"/>
      <c r="F66" s="99"/>
      <c r="G66" s="99"/>
      <c r="H66" s="99"/>
      <c r="I66" s="99"/>
      <c r="J66" s="99"/>
      <c r="K66" s="99"/>
      <c r="L66" s="124"/>
      <c r="M66" s="109"/>
      <c r="N66" s="180"/>
      <c r="O66" s="180"/>
      <c r="P66" s="180"/>
      <c r="Q66" s="180"/>
      <c r="R66" s="180"/>
      <c r="S66" s="180"/>
      <c r="T66" s="136"/>
      <c r="U66" s="141" t="s">
        <v>3222</v>
      </c>
      <c r="V66" s="141" t="s">
        <v>3223</v>
      </c>
      <c r="W66" s="141" t="s">
        <v>3091</v>
      </c>
      <c r="X66" s="142">
        <v>13835561386</v>
      </c>
    </row>
    <row r="67" s="75" customFormat="1" ht="12" spans="1:24">
      <c r="A67" s="90"/>
      <c r="B67" s="91"/>
      <c r="C67" s="99"/>
      <c r="D67" s="99"/>
      <c r="E67" s="99"/>
      <c r="F67" s="99"/>
      <c r="G67" s="99"/>
      <c r="H67" s="99"/>
      <c r="I67" s="99"/>
      <c r="J67" s="99"/>
      <c r="K67" s="99"/>
      <c r="L67" s="124"/>
      <c r="M67" s="109"/>
      <c r="N67" s="181"/>
      <c r="O67" s="181"/>
      <c r="P67" s="181"/>
      <c r="Q67" s="181"/>
      <c r="R67" s="181"/>
      <c r="S67" s="181"/>
      <c r="T67" s="136"/>
      <c r="U67" s="141" t="s">
        <v>3224</v>
      </c>
      <c r="V67" s="141" t="s">
        <v>3225</v>
      </c>
      <c r="W67" s="141" t="s">
        <v>3091</v>
      </c>
      <c r="X67" s="142">
        <v>13453567005</v>
      </c>
    </row>
    <row r="68" s="75" customFormat="1" ht="12" spans="1:24">
      <c r="A68" s="90"/>
      <c r="B68" s="91"/>
      <c r="C68" s="99"/>
      <c r="D68" s="99"/>
      <c r="E68" s="99"/>
      <c r="F68" s="99"/>
      <c r="G68" s="99"/>
      <c r="H68" s="99"/>
      <c r="I68" s="99"/>
      <c r="J68" s="99"/>
      <c r="K68" s="99"/>
      <c r="L68" s="124"/>
      <c r="M68" s="109"/>
      <c r="N68" s="182" t="s">
        <v>3226</v>
      </c>
      <c r="O68" s="182" t="s">
        <v>3227</v>
      </c>
      <c r="P68" s="182" t="s">
        <v>153</v>
      </c>
      <c r="Q68" s="134">
        <v>18734515877</v>
      </c>
      <c r="R68" s="72">
        <v>0.5</v>
      </c>
      <c r="S68" s="72" t="s">
        <v>3228</v>
      </c>
      <c r="T68" s="136"/>
      <c r="U68" s="141" t="s">
        <v>3229</v>
      </c>
      <c r="V68" s="141" t="s">
        <v>3230</v>
      </c>
      <c r="W68" s="141" t="s">
        <v>3091</v>
      </c>
      <c r="X68" s="142">
        <v>16603556988</v>
      </c>
    </row>
    <row r="69" s="75" customFormat="1" ht="12" spans="1:24">
      <c r="A69" s="94">
        <v>6</v>
      </c>
      <c r="B69" s="95" t="s">
        <v>3231</v>
      </c>
      <c r="C69" s="99"/>
      <c r="D69" s="99"/>
      <c r="E69" s="99"/>
      <c r="F69" s="99"/>
      <c r="G69" s="99"/>
      <c r="H69" s="99"/>
      <c r="I69" s="99"/>
      <c r="J69" s="99"/>
      <c r="K69" s="99"/>
      <c r="L69" s="117">
        <v>15.156</v>
      </c>
      <c r="M69" s="118">
        <v>90.7</v>
      </c>
      <c r="N69" s="119" t="s">
        <v>3226</v>
      </c>
      <c r="O69" s="119" t="s">
        <v>3227</v>
      </c>
      <c r="P69" s="119" t="s">
        <v>153</v>
      </c>
      <c r="Q69" s="119">
        <v>18734515877</v>
      </c>
      <c r="R69" s="119">
        <v>14</v>
      </c>
      <c r="S69" s="119"/>
      <c r="T69" s="149" t="s">
        <v>27</v>
      </c>
      <c r="U69" s="141" t="s">
        <v>3232</v>
      </c>
      <c r="V69" s="141" t="s">
        <v>3233</v>
      </c>
      <c r="W69" s="141" t="s">
        <v>3091</v>
      </c>
      <c r="X69" s="142">
        <v>18635565955</v>
      </c>
    </row>
    <row r="70" s="75" customFormat="1" ht="12" spans="1:24">
      <c r="A70" s="100"/>
      <c r="B70" s="101"/>
      <c r="C70" s="99"/>
      <c r="D70" s="99"/>
      <c r="E70" s="99"/>
      <c r="F70" s="99"/>
      <c r="G70" s="99"/>
      <c r="H70" s="99"/>
      <c r="I70" s="99"/>
      <c r="J70" s="99"/>
      <c r="K70" s="99"/>
      <c r="L70" s="123"/>
      <c r="M70" s="183"/>
      <c r="N70" s="184"/>
      <c r="O70" s="184"/>
      <c r="P70" s="184"/>
      <c r="Q70" s="184"/>
      <c r="R70" s="184"/>
      <c r="S70" s="184"/>
      <c r="T70" s="161"/>
      <c r="U70" s="28" t="s">
        <v>3234</v>
      </c>
      <c r="V70" s="28" t="s">
        <v>3235</v>
      </c>
      <c r="W70" s="141" t="s">
        <v>3091</v>
      </c>
      <c r="X70" s="142">
        <v>13453111007</v>
      </c>
    </row>
    <row r="71" s="75" customFormat="1" ht="12" spans="1:24">
      <c r="A71" s="100"/>
      <c r="B71" s="101"/>
      <c r="C71" s="99"/>
      <c r="D71" s="99"/>
      <c r="E71" s="99"/>
      <c r="F71" s="99"/>
      <c r="G71" s="99"/>
      <c r="H71" s="99"/>
      <c r="I71" s="99"/>
      <c r="J71" s="99"/>
      <c r="K71" s="99"/>
      <c r="L71" s="123"/>
      <c r="M71" s="183"/>
      <c r="N71" s="184"/>
      <c r="O71" s="184"/>
      <c r="P71" s="184"/>
      <c r="Q71" s="184"/>
      <c r="R71" s="184"/>
      <c r="S71" s="184"/>
      <c r="T71" s="161"/>
      <c r="U71" s="28" t="s">
        <v>3236</v>
      </c>
      <c r="V71" s="28" t="s">
        <v>3237</v>
      </c>
      <c r="W71" s="141" t="s">
        <v>3091</v>
      </c>
      <c r="X71" s="142">
        <v>15536135353</v>
      </c>
    </row>
    <row r="72" s="75" customFormat="1" ht="12" spans="1:24">
      <c r="A72" s="100"/>
      <c r="B72" s="101"/>
      <c r="C72" s="99"/>
      <c r="D72" s="99"/>
      <c r="E72" s="99"/>
      <c r="F72" s="99"/>
      <c r="G72" s="99"/>
      <c r="H72" s="99"/>
      <c r="I72" s="99"/>
      <c r="J72" s="99"/>
      <c r="K72" s="99"/>
      <c r="L72" s="123"/>
      <c r="M72" s="183"/>
      <c r="N72" s="184"/>
      <c r="O72" s="184"/>
      <c r="P72" s="184"/>
      <c r="Q72" s="184"/>
      <c r="R72" s="184"/>
      <c r="S72" s="184"/>
      <c r="T72" s="161"/>
      <c r="U72" s="28" t="s">
        <v>3238</v>
      </c>
      <c r="V72" s="28" t="s">
        <v>3239</v>
      </c>
      <c r="W72" s="141" t="s">
        <v>3091</v>
      </c>
      <c r="X72" s="142">
        <v>13546155595</v>
      </c>
    </row>
    <row r="73" s="75" customFormat="1" ht="12" spans="1:24">
      <c r="A73" s="97"/>
      <c r="B73" s="98"/>
      <c r="C73" s="102"/>
      <c r="D73" s="102"/>
      <c r="E73" s="102"/>
      <c r="F73" s="102"/>
      <c r="G73" s="102"/>
      <c r="H73" s="102"/>
      <c r="I73" s="102"/>
      <c r="J73" s="102"/>
      <c r="K73" s="102"/>
      <c r="L73" s="120"/>
      <c r="M73" s="121"/>
      <c r="N73" s="122"/>
      <c r="O73" s="122"/>
      <c r="P73" s="122"/>
      <c r="Q73" s="122"/>
      <c r="R73" s="122"/>
      <c r="S73" s="122"/>
      <c r="T73" s="153"/>
      <c r="U73" s="28" t="s">
        <v>3240</v>
      </c>
      <c r="V73" s="28" t="s">
        <v>3241</v>
      </c>
      <c r="W73" s="141" t="s">
        <v>3091</v>
      </c>
      <c r="X73" s="142">
        <v>13834793233</v>
      </c>
    </row>
    <row r="74" s="75" customFormat="1" ht="12" spans="1:24">
      <c r="A74" s="90">
        <v>7</v>
      </c>
      <c r="B74" s="91" t="s">
        <v>3242</v>
      </c>
      <c r="C74" s="149"/>
      <c r="D74" s="159"/>
      <c r="E74" s="159"/>
      <c r="F74" s="159"/>
      <c r="G74" s="159"/>
      <c r="H74" s="160"/>
      <c r="I74" s="96" t="s">
        <v>3243</v>
      </c>
      <c r="J74" s="185" t="s">
        <v>93</v>
      </c>
      <c r="K74" s="185"/>
      <c r="L74" s="124">
        <v>28.9</v>
      </c>
      <c r="M74" s="109">
        <v>191.3</v>
      </c>
      <c r="N74" s="119" t="s">
        <v>3244</v>
      </c>
      <c r="O74" s="119" t="s">
        <v>3245</v>
      </c>
      <c r="P74" s="119" t="s">
        <v>153</v>
      </c>
      <c r="Q74" s="119">
        <v>18234555111</v>
      </c>
      <c r="R74" s="119">
        <v>25</v>
      </c>
      <c r="S74" s="119"/>
      <c r="T74" s="136" t="s">
        <v>27</v>
      </c>
      <c r="U74" s="28" t="s">
        <v>3246</v>
      </c>
      <c r="V74" s="28" t="s">
        <v>3247</v>
      </c>
      <c r="W74" s="141" t="s">
        <v>3091</v>
      </c>
      <c r="X74" s="69">
        <v>15803456126</v>
      </c>
    </row>
    <row r="75" s="75" customFormat="1" ht="12" spans="1:24">
      <c r="A75" s="90"/>
      <c r="B75" s="91"/>
      <c r="C75" s="161"/>
      <c r="D75" s="162"/>
      <c r="E75" s="162"/>
      <c r="F75" s="162"/>
      <c r="G75" s="162"/>
      <c r="H75" s="163"/>
      <c r="I75" s="99"/>
      <c r="J75" s="186"/>
      <c r="K75" s="186"/>
      <c r="L75" s="124"/>
      <c r="M75" s="109"/>
      <c r="N75" s="184"/>
      <c r="O75" s="184"/>
      <c r="P75" s="184"/>
      <c r="Q75" s="184"/>
      <c r="R75" s="184"/>
      <c r="S75" s="184"/>
      <c r="T75" s="136"/>
      <c r="U75" s="28" t="s">
        <v>3248</v>
      </c>
      <c r="V75" s="28" t="s">
        <v>3249</v>
      </c>
      <c r="W75" s="141" t="s">
        <v>3091</v>
      </c>
      <c r="X75" s="69">
        <v>13546154192</v>
      </c>
    </row>
    <row r="76" s="75" customFormat="1" ht="12" spans="1:24">
      <c r="A76" s="90"/>
      <c r="B76" s="91"/>
      <c r="C76" s="161"/>
      <c r="D76" s="162"/>
      <c r="E76" s="162"/>
      <c r="F76" s="162"/>
      <c r="G76" s="162"/>
      <c r="H76" s="163"/>
      <c r="I76" s="99"/>
      <c r="J76" s="186"/>
      <c r="K76" s="186"/>
      <c r="L76" s="124"/>
      <c r="M76" s="109"/>
      <c r="N76" s="184"/>
      <c r="O76" s="184"/>
      <c r="P76" s="184"/>
      <c r="Q76" s="184"/>
      <c r="R76" s="184"/>
      <c r="S76" s="184"/>
      <c r="T76" s="158"/>
      <c r="U76" s="28" t="s">
        <v>3250</v>
      </c>
      <c r="V76" s="28" t="s">
        <v>3251</v>
      </c>
      <c r="W76" s="141" t="s">
        <v>3091</v>
      </c>
      <c r="X76" s="69">
        <v>18735533488</v>
      </c>
    </row>
    <row r="77" s="75" customFormat="1" ht="12" spans="1:24">
      <c r="A77" s="90"/>
      <c r="B77" s="91"/>
      <c r="C77" s="161"/>
      <c r="D77" s="162"/>
      <c r="E77" s="162"/>
      <c r="F77" s="162"/>
      <c r="G77" s="162"/>
      <c r="H77" s="163"/>
      <c r="I77" s="99"/>
      <c r="J77" s="186"/>
      <c r="K77" s="186"/>
      <c r="L77" s="124"/>
      <c r="M77" s="109"/>
      <c r="N77" s="122"/>
      <c r="O77" s="122"/>
      <c r="P77" s="122"/>
      <c r="Q77" s="122"/>
      <c r="R77" s="122"/>
      <c r="S77" s="122"/>
      <c r="T77" s="158"/>
      <c r="U77" s="28" t="s">
        <v>3252</v>
      </c>
      <c r="V77" s="28" t="s">
        <v>3176</v>
      </c>
      <c r="W77" s="141" t="s">
        <v>3091</v>
      </c>
      <c r="X77" s="69">
        <v>13467004419</v>
      </c>
    </row>
    <row r="78" s="75" customFormat="1" ht="12" spans="1:24">
      <c r="A78" s="90"/>
      <c r="B78" s="91"/>
      <c r="C78" s="161"/>
      <c r="D78" s="162"/>
      <c r="E78" s="162"/>
      <c r="F78" s="162"/>
      <c r="G78" s="162"/>
      <c r="H78" s="163"/>
      <c r="I78" s="99"/>
      <c r="J78" s="186"/>
      <c r="K78" s="186"/>
      <c r="L78" s="124"/>
      <c r="M78" s="109"/>
      <c r="N78" s="110" t="s">
        <v>178</v>
      </c>
      <c r="O78" s="110" t="s">
        <v>3198</v>
      </c>
      <c r="P78" s="110" t="s">
        <v>3199</v>
      </c>
      <c r="Q78" s="134">
        <v>15234563000</v>
      </c>
      <c r="R78" s="72">
        <v>3</v>
      </c>
      <c r="S78" s="72"/>
      <c r="T78" s="158"/>
      <c r="U78" s="28" t="s">
        <v>3155</v>
      </c>
      <c r="V78" s="28" t="s">
        <v>3156</v>
      </c>
      <c r="W78" s="141" t="s">
        <v>3091</v>
      </c>
      <c r="X78" s="69">
        <v>15698608915</v>
      </c>
    </row>
    <row r="79" s="75" customFormat="1" ht="12" spans="1:24">
      <c r="A79" s="94">
        <v>8</v>
      </c>
      <c r="B79" s="95" t="s">
        <v>3253</v>
      </c>
      <c r="C79" s="161"/>
      <c r="D79" s="162"/>
      <c r="E79" s="162"/>
      <c r="F79" s="162"/>
      <c r="G79" s="162"/>
      <c r="H79" s="163"/>
      <c r="I79" s="99"/>
      <c r="J79" s="186"/>
      <c r="K79" s="186"/>
      <c r="L79" s="117">
        <v>13.584</v>
      </c>
      <c r="M79" s="117">
        <v>58.4</v>
      </c>
      <c r="N79" s="117" t="s">
        <v>3244</v>
      </c>
      <c r="O79" s="117" t="s">
        <v>3254</v>
      </c>
      <c r="P79" s="117" t="s">
        <v>3180</v>
      </c>
      <c r="Q79" s="117">
        <v>18703556310</v>
      </c>
      <c r="R79" s="117">
        <v>13</v>
      </c>
      <c r="S79" s="117"/>
      <c r="T79" s="192" t="s">
        <v>27</v>
      </c>
      <c r="U79" s="141" t="s">
        <v>3255</v>
      </c>
      <c r="V79" s="141" t="s">
        <v>3256</v>
      </c>
      <c r="W79" s="141" t="s">
        <v>3091</v>
      </c>
      <c r="X79" s="142">
        <v>13935535264</v>
      </c>
    </row>
    <row r="80" s="75" customFormat="1" ht="12" spans="1:24">
      <c r="A80" s="100"/>
      <c r="B80" s="101"/>
      <c r="C80" s="161"/>
      <c r="D80" s="162"/>
      <c r="E80" s="162"/>
      <c r="F80" s="162"/>
      <c r="G80" s="162"/>
      <c r="H80" s="163"/>
      <c r="I80" s="99"/>
      <c r="J80" s="186"/>
      <c r="K80" s="186"/>
      <c r="L80" s="123"/>
      <c r="M80" s="123"/>
      <c r="N80" s="123"/>
      <c r="O80" s="123"/>
      <c r="P80" s="123"/>
      <c r="Q80" s="123"/>
      <c r="R80" s="123"/>
      <c r="S80" s="123"/>
      <c r="T80" s="123"/>
      <c r="U80" s="141" t="s">
        <v>3257</v>
      </c>
      <c r="V80" s="141" t="s">
        <v>3258</v>
      </c>
      <c r="W80" s="141" t="s">
        <v>3091</v>
      </c>
      <c r="X80" s="142">
        <v>15534501493</v>
      </c>
    </row>
    <row r="81" s="75" customFormat="1" ht="12" spans="1:24">
      <c r="A81" s="100"/>
      <c r="B81" s="101"/>
      <c r="C81" s="161"/>
      <c r="D81" s="162"/>
      <c r="E81" s="162"/>
      <c r="F81" s="162"/>
      <c r="G81" s="162"/>
      <c r="H81" s="163"/>
      <c r="I81" s="99"/>
      <c r="J81" s="186"/>
      <c r="K81" s="186"/>
      <c r="L81" s="123"/>
      <c r="M81" s="123"/>
      <c r="N81" s="123"/>
      <c r="O81" s="123"/>
      <c r="P81" s="123"/>
      <c r="Q81" s="123"/>
      <c r="R81" s="123"/>
      <c r="S81" s="123"/>
      <c r="T81" s="123"/>
      <c r="U81" s="141" t="s">
        <v>3259</v>
      </c>
      <c r="V81" s="141" t="s">
        <v>3260</v>
      </c>
      <c r="W81" s="141" t="s">
        <v>3091</v>
      </c>
      <c r="X81" s="142">
        <v>13233357489</v>
      </c>
    </row>
    <row r="82" s="75" customFormat="1" ht="12" spans="1:24">
      <c r="A82" s="100"/>
      <c r="B82" s="101"/>
      <c r="C82" s="161"/>
      <c r="D82" s="162"/>
      <c r="E82" s="162"/>
      <c r="F82" s="162"/>
      <c r="G82" s="162"/>
      <c r="H82" s="163"/>
      <c r="I82" s="99"/>
      <c r="J82" s="186"/>
      <c r="K82" s="186"/>
      <c r="L82" s="123"/>
      <c r="M82" s="123"/>
      <c r="N82" s="123"/>
      <c r="O82" s="123"/>
      <c r="P82" s="123"/>
      <c r="Q82" s="123"/>
      <c r="R82" s="123"/>
      <c r="S82" s="123"/>
      <c r="T82" s="123"/>
      <c r="U82" s="141" t="s">
        <v>3261</v>
      </c>
      <c r="V82" s="141" t="s">
        <v>3262</v>
      </c>
      <c r="W82" s="141" t="s">
        <v>3091</v>
      </c>
      <c r="X82" s="142">
        <v>13097669245</v>
      </c>
    </row>
    <row r="83" s="75" customFormat="1" ht="12" spans="1:24">
      <c r="A83" s="97"/>
      <c r="B83" s="98"/>
      <c r="C83" s="161"/>
      <c r="D83" s="162"/>
      <c r="E83" s="162"/>
      <c r="F83" s="162"/>
      <c r="G83" s="162"/>
      <c r="H83" s="163"/>
      <c r="I83" s="99"/>
      <c r="J83" s="186"/>
      <c r="K83" s="186"/>
      <c r="L83" s="120"/>
      <c r="M83" s="120"/>
      <c r="N83" s="120"/>
      <c r="O83" s="120"/>
      <c r="P83" s="120"/>
      <c r="Q83" s="120"/>
      <c r="R83" s="120"/>
      <c r="S83" s="120"/>
      <c r="T83" s="120"/>
      <c r="U83" s="141" t="s">
        <v>3263</v>
      </c>
      <c r="V83" s="141" t="s">
        <v>3264</v>
      </c>
      <c r="W83" s="141" t="s">
        <v>3091</v>
      </c>
      <c r="X83" s="142">
        <v>13467048874</v>
      </c>
    </row>
    <row r="84" s="75" customFormat="1" ht="12" spans="1:24">
      <c r="A84" s="164">
        <v>9</v>
      </c>
      <c r="B84" s="95" t="s">
        <v>3265</v>
      </c>
      <c r="C84" s="161"/>
      <c r="D84" s="162"/>
      <c r="E84" s="162"/>
      <c r="F84" s="162"/>
      <c r="G84" s="162"/>
      <c r="H84" s="163"/>
      <c r="I84" s="99"/>
      <c r="J84" s="186"/>
      <c r="K84" s="186"/>
      <c r="L84" s="117">
        <v>47.73</v>
      </c>
      <c r="M84" s="118">
        <v>266.3</v>
      </c>
      <c r="N84" s="187" t="s">
        <v>3266</v>
      </c>
      <c r="O84" s="187" t="s">
        <v>3267</v>
      </c>
      <c r="P84" s="187" t="s">
        <v>26</v>
      </c>
      <c r="Q84" s="187">
        <v>13935587705</v>
      </c>
      <c r="R84" s="187">
        <v>26</v>
      </c>
      <c r="S84" s="187"/>
      <c r="T84" s="149" t="s">
        <v>27</v>
      </c>
      <c r="U84" s="141" t="s">
        <v>3268</v>
      </c>
      <c r="V84" s="141" t="s">
        <v>3269</v>
      </c>
      <c r="W84" s="141" t="s">
        <v>3091</v>
      </c>
      <c r="X84" s="142">
        <v>13593278056</v>
      </c>
    </row>
    <row r="85" s="75" customFormat="1" ht="12" spans="1:24">
      <c r="A85" s="165"/>
      <c r="B85" s="101"/>
      <c r="C85" s="161"/>
      <c r="D85" s="162"/>
      <c r="E85" s="162"/>
      <c r="F85" s="162"/>
      <c r="G85" s="162"/>
      <c r="H85" s="163"/>
      <c r="I85" s="99"/>
      <c r="J85" s="186"/>
      <c r="K85" s="186"/>
      <c r="L85" s="123"/>
      <c r="M85" s="183"/>
      <c r="N85" s="188"/>
      <c r="O85" s="188"/>
      <c r="P85" s="188"/>
      <c r="Q85" s="188"/>
      <c r="R85" s="188"/>
      <c r="S85" s="188"/>
      <c r="T85" s="161"/>
      <c r="U85" s="141" t="s">
        <v>3270</v>
      </c>
      <c r="V85" s="141" t="s">
        <v>3271</v>
      </c>
      <c r="W85" s="141" t="s">
        <v>3091</v>
      </c>
      <c r="X85" s="142">
        <v>13834301979</v>
      </c>
    </row>
    <row r="86" s="75" customFormat="1" ht="12" spans="1:24">
      <c r="A86" s="165"/>
      <c r="B86" s="101"/>
      <c r="C86" s="161"/>
      <c r="D86" s="162"/>
      <c r="E86" s="162"/>
      <c r="F86" s="162"/>
      <c r="G86" s="162"/>
      <c r="H86" s="163"/>
      <c r="I86" s="99"/>
      <c r="J86" s="186"/>
      <c r="K86" s="186"/>
      <c r="L86" s="123"/>
      <c r="M86" s="183"/>
      <c r="N86" s="188"/>
      <c r="O86" s="188"/>
      <c r="P86" s="188"/>
      <c r="Q86" s="188"/>
      <c r="R86" s="188"/>
      <c r="S86" s="188"/>
      <c r="T86" s="161"/>
      <c r="U86" s="141" t="s">
        <v>3272</v>
      </c>
      <c r="V86" s="141" t="s">
        <v>3273</v>
      </c>
      <c r="W86" s="141" t="s">
        <v>3091</v>
      </c>
      <c r="X86" s="142">
        <v>15935522988</v>
      </c>
    </row>
    <row r="87" s="75" customFormat="1" ht="12" spans="1:24">
      <c r="A87" s="165"/>
      <c r="B87" s="101"/>
      <c r="C87" s="161"/>
      <c r="D87" s="162"/>
      <c r="E87" s="162"/>
      <c r="F87" s="162"/>
      <c r="G87" s="162"/>
      <c r="H87" s="163"/>
      <c r="I87" s="99"/>
      <c r="J87" s="186"/>
      <c r="K87" s="186"/>
      <c r="L87" s="123"/>
      <c r="M87" s="183"/>
      <c r="N87" s="188"/>
      <c r="O87" s="188"/>
      <c r="P87" s="188"/>
      <c r="Q87" s="188"/>
      <c r="R87" s="188"/>
      <c r="S87" s="188"/>
      <c r="T87" s="161"/>
      <c r="U87" s="141" t="s">
        <v>3274</v>
      </c>
      <c r="V87" s="141" t="s">
        <v>3275</v>
      </c>
      <c r="W87" s="141" t="s">
        <v>3091</v>
      </c>
      <c r="X87" s="142">
        <v>13994670530</v>
      </c>
    </row>
    <row r="88" s="75" customFormat="1" ht="12" spans="1:24">
      <c r="A88" s="165"/>
      <c r="B88" s="101"/>
      <c r="C88" s="161"/>
      <c r="D88" s="162"/>
      <c r="E88" s="162"/>
      <c r="F88" s="162"/>
      <c r="G88" s="162"/>
      <c r="H88" s="163"/>
      <c r="I88" s="99"/>
      <c r="J88" s="186"/>
      <c r="K88" s="186"/>
      <c r="L88" s="123"/>
      <c r="M88" s="183"/>
      <c r="N88" s="188"/>
      <c r="O88" s="188"/>
      <c r="P88" s="188"/>
      <c r="Q88" s="188"/>
      <c r="R88" s="188"/>
      <c r="S88" s="188"/>
      <c r="T88" s="161"/>
      <c r="U88" s="141" t="s">
        <v>3276</v>
      </c>
      <c r="V88" s="141" t="s">
        <v>3277</v>
      </c>
      <c r="W88" s="141" t="s">
        <v>3091</v>
      </c>
      <c r="X88" s="142">
        <v>15835531866</v>
      </c>
    </row>
    <row r="89" s="75" customFormat="1" ht="12" spans="1:24">
      <c r="A89" s="165"/>
      <c r="B89" s="101"/>
      <c r="C89" s="161"/>
      <c r="D89" s="162"/>
      <c r="E89" s="162"/>
      <c r="F89" s="162"/>
      <c r="G89" s="162"/>
      <c r="H89" s="163"/>
      <c r="I89" s="99"/>
      <c r="J89" s="186"/>
      <c r="K89" s="186"/>
      <c r="L89" s="123"/>
      <c r="M89" s="183"/>
      <c r="N89" s="188"/>
      <c r="O89" s="188"/>
      <c r="P89" s="188"/>
      <c r="Q89" s="188"/>
      <c r="R89" s="188"/>
      <c r="S89" s="188"/>
      <c r="T89" s="161"/>
      <c r="U89" s="141" t="s">
        <v>3278</v>
      </c>
      <c r="V89" s="141" t="s">
        <v>3279</v>
      </c>
      <c r="W89" s="141" t="s">
        <v>3091</v>
      </c>
      <c r="X89" s="142">
        <v>13546156663</v>
      </c>
    </row>
    <row r="90" s="75" customFormat="1" ht="12" spans="1:24">
      <c r="A90" s="165"/>
      <c r="B90" s="101"/>
      <c r="C90" s="161"/>
      <c r="D90" s="162"/>
      <c r="E90" s="162"/>
      <c r="F90" s="162"/>
      <c r="G90" s="162"/>
      <c r="H90" s="163"/>
      <c r="I90" s="99"/>
      <c r="J90" s="186"/>
      <c r="K90" s="186"/>
      <c r="L90" s="123"/>
      <c r="M90" s="183"/>
      <c r="N90" s="188"/>
      <c r="O90" s="188"/>
      <c r="P90" s="188"/>
      <c r="Q90" s="188"/>
      <c r="R90" s="188"/>
      <c r="S90" s="188"/>
      <c r="T90" s="161"/>
      <c r="U90" s="141" t="s">
        <v>3280</v>
      </c>
      <c r="V90" s="141" t="s">
        <v>3281</v>
      </c>
      <c r="W90" s="141" t="s">
        <v>3091</v>
      </c>
      <c r="X90" s="142">
        <v>13068060061</v>
      </c>
    </row>
    <row r="91" s="75" customFormat="1" ht="12" spans="1:24">
      <c r="A91" s="165"/>
      <c r="B91" s="101"/>
      <c r="C91" s="161"/>
      <c r="D91" s="162"/>
      <c r="E91" s="162"/>
      <c r="F91" s="162"/>
      <c r="G91" s="162"/>
      <c r="H91" s="163"/>
      <c r="I91" s="99"/>
      <c r="J91" s="186"/>
      <c r="K91" s="186"/>
      <c r="L91" s="123"/>
      <c r="M91" s="183"/>
      <c r="N91" s="188"/>
      <c r="O91" s="188"/>
      <c r="P91" s="188"/>
      <c r="Q91" s="188"/>
      <c r="R91" s="188"/>
      <c r="S91" s="188"/>
      <c r="T91" s="161"/>
      <c r="U91" s="141" t="s">
        <v>3282</v>
      </c>
      <c r="V91" s="141" t="s">
        <v>3283</v>
      </c>
      <c r="W91" s="141" t="s">
        <v>3091</v>
      </c>
      <c r="X91" s="142">
        <v>13994651850</v>
      </c>
    </row>
    <row r="92" s="75" customFormat="1" ht="12" spans="1:24">
      <c r="A92" s="165"/>
      <c r="B92" s="101"/>
      <c r="C92" s="161"/>
      <c r="D92" s="162"/>
      <c r="E92" s="162"/>
      <c r="F92" s="162"/>
      <c r="G92" s="162"/>
      <c r="H92" s="163"/>
      <c r="I92" s="99"/>
      <c r="J92" s="186"/>
      <c r="K92" s="186"/>
      <c r="L92" s="123"/>
      <c r="M92" s="183"/>
      <c r="N92" s="189"/>
      <c r="O92" s="189"/>
      <c r="P92" s="189"/>
      <c r="Q92" s="189"/>
      <c r="R92" s="189"/>
      <c r="S92" s="189"/>
      <c r="T92" s="161"/>
      <c r="U92" s="141" t="s">
        <v>3284</v>
      </c>
      <c r="V92" s="141" t="s">
        <v>3285</v>
      </c>
      <c r="W92" s="141" t="s">
        <v>3091</v>
      </c>
      <c r="X92" s="142">
        <v>13935595830</v>
      </c>
    </row>
    <row r="93" s="75" customFormat="1" ht="12" spans="1:24">
      <c r="A93" s="165"/>
      <c r="B93" s="101"/>
      <c r="C93" s="161"/>
      <c r="D93" s="162"/>
      <c r="E93" s="162"/>
      <c r="F93" s="162"/>
      <c r="G93" s="162"/>
      <c r="H93" s="163"/>
      <c r="I93" s="99"/>
      <c r="J93" s="186"/>
      <c r="K93" s="186"/>
      <c r="L93" s="123"/>
      <c r="M93" s="183"/>
      <c r="N93" s="148" t="s">
        <v>180</v>
      </c>
      <c r="O93" s="148" t="s">
        <v>181</v>
      </c>
      <c r="P93" s="148" t="s">
        <v>153</v>
      </c>
      <c r="Q93" s="148">
        <v>13835562996</v>
      </c>
      <c r="R93" s="148">
        <v>20</v>
      </c>
      <c r="S93" s="148"/>
      <c r="T93" s="161"/>
      <c r="U93" s="141" t="s">
        <v>3286</v>
      </c>
      <c r="V93" s="141" t="s">
        <v>3287</v>
      </c>
      <c r="W93" s="141" t="s">
        <v>3091</v>
      </c>
      <c r="X93" s="142">
        <v>18903557911</v>
      </c>
    </row>
    <row r="94" s="75" customFormat="1" ht="12" spans="1:24">
      <c r="A94" s="165"/>
      <c r="B94" s="101"/>
      <c r="C94" s="161"/>
      <c r="D94" s="162"/>
      <c r="E94" s="162"/>
      <c r="F94" s="162"/>
      <c r="G94" s="162"/>
      <c r="H94" s="163"/>
      <c r="I94" s="99"/>
      <c r="J94" s="186"/>
      <c r="K94" s="186"/>
      <c r="L94" s="123"/>
      <c r="M94" s="183"/>
      <c r="N94" s="190"/>
      <c r="O94" s="190" t="s">
        <v>767</v>
      </c>
      <c r="P94" s="190" t="s">
        <v>244</v>
      </c>
      <c r="Q94" s="190">
        <v>13835562996</v>
      </c>
      <c r="R94" s="190"/>
      <c r="S94" s="190"/>
      <c r="T94" s="161"/>
      <c r="U94" s="141" t="s">
        <v>3288</v>
      </c>
      <c r="V94" s="141" t="s">
        <v>3289</v>
      </c>
      <c r="W94" s="141" t="s">
        <v>3091</v>
      </c>
      <c r="X94" s="142">
        <v>13994607644</v>
      </c>
    </row>
    <row r="95" s="75" customFormat="1" ht="12" spans="1:24">
      <c r="A95" s="165"/>
      <c r="B95" s="101"/>
      <c r="C95" s="161"/>
      <c r="D95" s="162"/>
      <c r="E95" s="162"/>
      <c r="F95" s="162"/>
      <c r="G95" s="162"/>
      <c r="H95" s="163"/>
      <c r="I95" s="99"/>
      <c r="J95" s="186"/>
      <c r="K95" s="186"/>
      <c r="L95" s="123"/>
      <c r="M95" s="183"/>
      <c r="N95" s="190"/>
      <c r="O95" s="190" t="s">
        <v>767</v>
      </c>
      <c r="P95" s="190" t="s">
        <v>244</v>
      </c>
      <c r="Q95" s="190">
        <v>13835562996</v>
      </c>
      <c r="R95" s="190"/>
      <c r="S95" s="190"/>
      <c r="T95" s="161"/>
      <c r="U95" s="141" t="s">
        <v>3290</v>
      </c>
      <c r="V95" s="141" t="s">
        <v>3291</v>
      </c>
      <c r="W95" s="141" t="s">
        <v>3091</v>
      </c>
      <c r="X95" s="142">
        <v>18636551501</v>
      </c>
    </row>
    <row r="96" s="75" customFormat="1" ht="12" spans="1:24">
      <c r="A96" s="165"/>
      <c r="B96" s="101"/>
      <c r="C96" s="161"/>
      <c r="D96" s="162"/>
      <c r="E96" s="162"/>
      <c r="F96" s="162"/>
      <c r="G96" s="162"/>
      <c r="H96" s="163"/>
      <c r="I96" s="99"/>
      <c r="J96" s="186"/>
      <c r="K96" s="186"/>
      <c r="L96" s="123"/>
      <c r="M96" s="183"/>
      <c r="N96" s="190"/>
      <c r="O96" s="190" t="s">
        <v>767</v>
      </c>
      <c r="P96" s="190" t="s">
        <v>244</v>
      </c>
      <c r="Q96" s="190">
        <v>13835562996</v>
      </c>
      <c r="R96" s="190"/>
      <c r="S96" s="190"/>
      <c r="T96" s="161"/>
      <c r="U96" s="141" t="s">
        <v>3292</v>
      </c>
      <c r="V96" s="141" t="s">
        <v>3293</v>
      </c>
      <c r="W96" s="141" t="s">
        <v>3091</v>
      </c>
      <c r="X96" s="142">
        <v>13994666590</v>
      </c>
    </row>
    <row r="97" s="75" customFormat="1" ht="12" spans="1:24">
      <c r="A97" s="165"/>
      <c r="B97" s="101"/>
      <c r="C97" s="153"/>
      <c r="D97" s="166"/>
      <c r="E97" s="166"/>
      <c r="F97" s="166"/>
      <c r="G97" s="166"/>
      <c r="H97" s="167"/>
      <c r="I97" s="102"/>
      <c r="J97" s="191"/>
      <c r="K97" s="191"/>
      <c r="L97" s="123"/>
      <c r="M97" s="183"/>
      <c r="N97" s="151"/>
      <c r="O97" s="151" t="s">
        <v>767</v>
      </c>
      <c r="P97" s="151" t="s">
        <v>244</v>
      </c>
      <c r="Q97" s="151">
        <v>13835562996</v>
      </c>
      <c r="R97" s="151"/>
      <c r="S97" s="151"/>
      <c r="T97" s="153"/>
      <c r="U97" s="141" t="s">
        <v>3294</v>
      </c>
      <c r="V97" s="141" t="s">
        <v>3295</v>
      </c>
      <c r="W97" s="141" t="s">
        <v>3091</v>
      </c>
      <c r="X97" s="142">
        <v>13835561221</v>
      </c>
    </row>
    <row r="98" s="75" customFormat="1" ht="12" spans="1:24">
      <c r="A98" s="94">
        <v>10</v>
      </c>
      <c r="B98" s="95" t="s">
        <v>3296</v>
      </c>
      <c r="C98" s="168"/>
      <c r="D98" s="169"/>
      <c r="E98" s="169"/>
      <c r="F98" s="169"/>
      <c r="G98" s="169"/>
      <c r="H98" s="170"/>
      <c r="I98" s="96" t="s">
        <v>3178</v>
      </c>
      <c r="J98" s="185" t="s">
        <v>93</v>
      </c>
      <c r="K98" s="185">
        <v>13835561186</v>
      </c>
      <c r="L98" s="117">
        <v>38.365</v>
      </c>
      <c r="M98" s="118">
        <v>402.6</v>
      </c>
      <c r="N98" s="187" t="s">
        <v>3297</v>
      </c>
      <c r="O98" s="187" t="s">
        <v>3298</v>
      </c>
      <c r="P98" s="187" t="s">
        <v>153</v>
      </c>
      <c r="Q98" s="187">
        <v>15032484583</v>
      </c>
      <c r="R98" s="187">
        <v>31</v>
      </c>
      <c r="S98" s="187"/>
      <c r="T98" s="149" t="s">
        <v>27</v>
      </c>
      <c r="U98" s="141" t="s">
        <v>3299</v>
      </c>
      <c r="V98" s="141" t="s">
        <v>3300</v>
      </c>
      <c r="W98" s="141" t="s">
        <v>3091</v>
      </c>
      <c r="X98" s="142">
        <v>15935546824</v>
      </c>
    </row>
    <row r="99" s="75" customFormat="1" ht="12" spans="1:24">
      <c r="A99" s="100"/>
      <c r="B99" s="101"/>
      <c r="C99" s="171"/>
      <c r="D99" s="172"/>
      <c r="E99" s="172"/>
      <c r="F99" s="172"/>
      <c r="G99" s="172"/>
      <c r="H99" s="173"/>
      <c r="I99" s="99"/>
      <c r="J99" s="186"/>
      <c r="K99" s="186"/>
      <c r="L99" s="123"/>
      <c r="M99" s="183"/>
      <c r="N99" s="188"/>
      <c r="O99" s="188"/>
      <c r="P99" s="188"/>
      <c r="Q99" s="188"/>
      <c r="R99" s="188"/>
      <c r="S99" s="188"/>
      <c r="T99" s="161"/>
      <c r="U99" s="141" t="s">
        <v>3301</v>
      </c>
      <c r="V99" s="141" t="s">
        <v>3302</v>
      </c>
      <c r="W99" s="141" t="s">
        <v>3091</v>
      </c>
      <c r="X99" s="142">
        <v>15135514550</v>
      </c>
    </row>
    <row r="100" s="75" customFormat="1" ht="12" spans="1:24">
      <c r="A100" s="100"/>
      <c r="B100" s="101"/>
      <c r="C100" s="171"/>
      <c r="D100" s="172"/>
      <c r="E100" s="172"/>
      <c r="F100" s="172"/>
      <c r="G100" s="172"/>
      <c r="H100" s="173"/>
      <c r="I100" s="99"/>
      <c r="J100" s="186"/>
      <c r="K100" s="186"/>
      <c r="L100" s="123"/>
      <c r="M100" s="183"/>
      <c r="N100" s="188"/>
      <c r="O100" s="188"/>
      <c r="P100" s="188"/>
      <c r="Q100" s="188"/>
      <c r="R100" s="188"/>
      <c r="S100" s="188"/>
      <c r="T100" s="161"/>
      <c r="U100" s="141" t="s">
        <v>3303</v>
      </c>
      <c r="V100" s="141" t="s">
        <v>3304</v>
      </c>
      <c r="W100" s="141" t="s">
        <v>3091</v>
      </c>
      <c r="X100" s="142">
        <v>18534059171</v>
      </c>
    </row>
    <row r="101" s="75" customFormat="1" ht="12" spans="1:24">
      <c r="A101" s="100"/>
      <c r="B101" s="101"/>
      <c r="C101" s="171"/>
      <c r="D101" s="172"/>
      <c r="E101" s="172"/>
      <c r="F101" s="172"/>
      <c r="G101" s="172"/>
      <c r="H101" s="173"/>
      <c r="I101" s="99"/>
      <c r="J101" s="186"/>
      <c r="K101" s="186"/>
      <c r="L101" s="123"/>
      <c r="M101" s="183"/>
      <c r="N101" s="188"/>
      <c r="O101" s="188"/>
      <c r="P101" s="188"/>
      <c r="Q101" s="188"/>
      <c r="R101" s="188"/>
      <c r="S101" s="188"/>
      <c r="T101" s="161"/>
      <c r="U101" s="141" t="s">
        <v>3305</v>
      </c>
      <c r="V101" s="141" t="s">
        <v>3306</v>
      </c>
      <c r="W101" s="141" t="s">
        <v>3091</v>
      </c>
      <c r="X101" s="142">
        <v>18210805635</v>
      </c>
    </row>
    <row r="102" s="75" customFormat="1" ht="12" spans="1:24">
      <c r="A102" s="100"/>
      <c r="B102" s="101"/>
      <c r="C102" s="171"/>
      <c r="D102" s="172"/>
      <c r="E102" s="172"/>
      <c r="F102" s="172"/>
      <c r="G102" s="172"/>
      <c r="H102" s="173"/>
      <c r="I102" s="99"/>
      <c r="J102" s="186"/>
      <c r="K102" s="186"/>
      <c r="L102" s="123"/>
      <c r="M102" s="183"/>
      <c r="N102" s="188"/>
      <c r="O102" s="188"/>
      <c r="P102" s="188"/>
      <c r="Q102" s="188"/>
      <c r="R102" s="188"/>
      <c r="S102" s="188"/>
      <c r="T102" s="161"/>
      <c r="U102" s="141" t="s">
        <v>3307</v>
      </c>
      <c r="V102" s="141" t="s">
        <v>3308</v>
      </c>
      <c r="W102" s="141" t="s">
        <v>3091</v>
      </c>
      <c r="X102" s="142">
        <v>13453572879</v>
      </c>
    </row>
    <row r="103" s="75" customFormat="1" ht="12" spans="1:24">
      <c r="A103" s="100"/>
      <c r="B103" s="101"/>
      <c r="C103" s="171"/>
      <c r="D103" s="172"/>
      <c r="E103" s="172"/>
      <c r="F103" s="172"/>
      <c r="G103" s="172"/>
      <c r="H103" s="173"/>
      <c r="I103" s="99"/>
      <c r="J103" s="186"/>
      <c r="K103" s="186"/>
      <c r="L103" s="123"/>
      <c r="M103" s="183"/>
      <c r="N103" s="188"/>
      <c r="O103" s="188"/>
      <c r="P103" s="188"/>
      <c r="Q103" s="188"/>
      <c r="R103" s="188"/>
      <c r="S103" s="188"/>
      <c r="T103" s="161"/>
      <c r="U103" s="141" t="s">
        <v>3309</v>
      </c>
      <c r="V103" s="141" t="s">
        <v>3310</v>
      </c>
      <c r="W103" s="141" t="s">
        <v>3091</v>
      </c>
      <c r="X103" s="142">
        <v>13935527856</v>
      </c>
    </row>
    <row r="104" s="75" customFormat="1" ht="12" spans="1:24">
      <c r="A104" s="100"/>
      <c r="B104" s="101"/>
      <c r="C104" s="171"/>
      <c r="D104" s="172"/>
      <c r="E104" s="172"/>
      <c r="F104" s="172"/>
      <c r="G104" s="172"/>
      <c r="H104" s="173"/>
      <c r="I104" s="99"/>
      <c r="J104" s="186"/>
      <c r="K104" s="186"/>
      <c r="L104" s="123"/>
      <c r="M104" s="183"/>
      <c r="N104" s="188"/>
      <c r="O104" s="188"/>
      <c r="P104" s="188"/>
      <c r="Q104" s="188"/>
      <c r="R104" s="188"/>
      <c r="S104" s="188"/>
      <c r="T104" s="161"/>
      <c r="U104" s="141" t="s">
        <v>3311</v>
      </c>
      <c r="V104" s="141" t="s">
        <v>3312</v>
      </c>
      <c r="W104" s="141" t="s">
        <v>3091</v>
      </c>
      <c r="X104" s="142">
        <v>13453505337</v>
      </c>
    </row>
    <row r="105" s="75" customFormat="1" ht="12" spans="1:24">
      <c r="A105" s="100"/>
      <c r="B105" s="101"/>
      <c r="C105" s="171"/>
      <c r="D105" s="172"/>
      <c r="E105" s="172"/>
      <c r="F105" s="172"/>
      <c r="G105" s="172"/>
      <c r="H105" s="173"/>
      <c r="I105" s="99"/>
      <c r="J105" s="186"/>
      <c r="K105" s="186"/>
      <c r="L105" s="123"/>
      <c r="M105" s="183"/>
      <c r="N105" s="188"/>
      <c r="O105" s="188"/>
      <c r="P105" s="188"/>
      <c r="Q105" s="188"/>
      <c r="R105" s="188"/>
      <c r="S105" s="188"/>
      <c r="T105" s="161"/>
      <c r="U105" s="141" t="s">
        <v>3313</v>
      </c>
      <c r="V105" s="141" t="s">
        <v>3314</v>
      </c>
      <c r="W105" s="141" t="s">
        <v>3091</v>
      </c>
      <c r="X105" s="142">
        <v>13935468771</v>
      </c>
    </row>
    <row r="106" s="75" customFormat="1" ht="12" spans="1:24">
      <c r="A106" s="100"/>
      <c r="B106" s="101"/>
      <c r="C106" s="171"/>
      <c r="D106" s="172"/>
      <c r="E106" s="172"/>
      <c r="F106" s="172"/>
      <c r="G106" s="172"/>
      <c r="H106" s="173"/>
      <c r="I106" s="99"/>
      <c r="J106" s="186"/>
      <c r="K106" s="186"/>
      <c r="L106" s="123"/>
      <c r="M106" s="183"/>
      <c r="N106" s="188"/>
      <c r="O106" s="188"/>
      <c r="P106" s="188"/>
      <c r="Q106" s="188"/>
      <c r="R106" s="188"/>
      <c r="S106" s="188"/>
      <c r="T106" s="153"/>
      <c r="U106" s="141" t="s">
        <v>3315</v>
      </c>
      <c r="V106" s="141" t="s">
        <v>3316</v>
      </c>
      <c r="W106" s="141" t="s">
        <v>3091</v>
      </c>
      <c r="X106" s="142">
        <v>18635559965</v>
      </c>
    </row>
    <row r="107" s="75" customFormat="1" ht="12" spans="1:24">
      <c r="A107" s="100"/>
      <c r="B107" s="101"/>
      <c r="C107" s="171"/>
      <c r="D107" s="172"/>
      <c r="E107" s="172"/>
      <c r="F107" s="172"/>
      <c r="G107" s="172"/>
      <c r="H107" s="173"/>
      <c r="I107" s="99"/>
      <c r="J107" s="186"/>
      <c r="K107" s="186"/>
      <c r="L107" s="123"/>
      <c r="M107" s="183"/>
      <c r="N107" s="148" t="s">
        <v>174</v>
      </c>
      <c r="O107" s="148" t="s">
        <v>3317</v>
      </c>
      <c r="P107" s="148" t="s">
        <v>3199</v>
      </c>
      <c r="Q107" s="148">
        <v>13383558611</v>
      </c>
      <c r="R107" s="148">
        <v>7</v>
      </c>
      <c r="S107" s="148"/>
      <c r="T107" s="149"/>
      <c r="U107" s="141" t="s">
        <v>3318</v>
      </c>
      <c r="V107" s="141" t="s">
        <v>3319</v>
      </c>
      <c r="W107" s="141" t="s">
        <v>3091</v>
      </c>
      <c r="X107" s="142">
        <v>13453580575</v>
      </c>
    </row>
    <row r="108" s="75" customFormat="1" ht="12" spans="1:24">
      <c r="A108" s="100"/>
      <c r="B108" s="101"/>
      <c r="C108" s="171"/>
      <c r="D108" s="172"/>
      <c r="E108" s="172"/>
      <c r="F108" s="172"/>
      <c r="G108" s="172"/>
      <c r="H108" s="173"/>
      <c r="I108" s="99"/>
      <c r="J108" s="186"/>
      <c r="K108" s="186"/>
      <c r="L108" s="123"/>
      <c r="M108" s="183"/>
      <c r="N108" s="190"/>
      <c r="O108" s="190"/>
      <c r="P108" s="190"/>
      <c r="Q108" s="190"/>
      <c r="R108" s="190"/>
      <c r="S108" s="190"/>
      <c r="T108" s="161"/>
      <c r="U108" s="141" t="s">
        <v>3320</v>
      </c>
      <c r="V108" s="141" t="s">
        <v>3321</v>
      </c>
      <c r="W108" s="141" t="s">
        <v>3091</v>
      </c>
      <c r="X108" s="142">
        <v>15135593271</v>
      </c>
    </row>
    <row r="109" s="75" customFormat="1" ht="12" spans="1:24">
      <c r="A109" s="97"/>
      <c r="B109" s="98"/>
      <c r="C109" s="171"/>
      <c r="D109" s="172"/>
      <c r="E109" s="172"/>
      <c r="F109" s="172"/>
      <c r="G109" s="172"/>
      <c r="H109" s="173"/>
      <c r="I109" s="99"/>
      <c r="J109" s="186"/>
      <c r="K109" s="186"/>
      <c r="L109" s="120"/>
      <c r="M109" s="121"/>
      <c r="N109" s="151"/>
      <c r="O109" s="151"/>
      <c r="P109" s="151"/>
      <c r="Q109" s="151"/>
      <c r="R109" s="151"/>
      <c r="S109" s="151"/>
      <c r="T109" s="153"/>
      <c r="U109" s="28" t="s">
        <v>3322</v>
      </c>
      <c r="V109" s="28" t="s">
        <v>3323</v>
      </c>
      <c r="W109" s="141" t="s">
        <v>3091</v>
      </c>
      <c r="X109" s="69">
        <v>18334509205</v>
      </c>
    </row>
    <row r="110" s="75" customFormat="1" ht="12" spans="1:24">
      <c r="A110" s="94">
        <v>11</v>
      </c>
      <c r="B110" s="95" t="s">
        <v>3324</v>
      </c>
      <c r="C110" s="171"/>
      <c r="D110" s="172"/>
      <c r="E110" s="172"/>
      <c r="F110" s="172"/>
      <c r="G110" s="172"/>
      <c r="H110" s="173"/>
      <c r="I110" s="99"/>
      <c r="J110" s="186"/>
      <c r="K110" s="186"/>
      <c r="L110" s="117">
        <v>12.96</v>
      </c>
      <c r="M110" s="118">
        <v>60.6</v>
      </c>
      <c r="N110" s="149" t="s">
        <v>3325</v>
      </c>
      <c r="O110" s="149" t="s">
        <v>3326</v>
      </c>
      <c r="P110" s="149" t="s">
        <v>3327</v>
      </c>
      <c r="Q110" s="149">
        <v>13834290531</v>
      </c>
      <c r="R110" s="149">
        <v>13</v>
      </c>
      <c r="S110" s="149"/>
      <c r="T110" s="149" t="s">
        <v>27</v>
      </c>
      <c r="U110" s="141" t="s">
        <v>3328</v>
      </c>
      <c r="V110" s="141" t="s">
        <v>3329</v>
      </c>
      <c r="W110" s="141" t="s">
        <v>3091</v>
      </c>
      <c r="X110" s="142">
        <v>15934053359</v>
      </c>
    </row>
    <row r="111" s="75" customFormat="1" ht="12" spans="1:24">
      <c r="A111" s="100"/>
      <c r="B111" s="101"/>
      <c r="C111" s="171"/>
      <c r="D111" s="172"/>
      <c r="E111" s="172"/>
      <c r="F111" s="172"/>
      <c r="G111" s="172"/>
      <c r="H111" s="173"/>
      <c r="I111" s="99"/>
      <c r="J111" s="186"/>
      <c r="K111" s="186"/>
      <c r="L111" s="123"/>
      <c r="M111" s="183"/>
      <c r="N111" s="161"/>
      <c r="O111" s="161"/>
      <c r="P111" s="161"/>
      <c r="Q111" s="161"/>
      <c r="R111" s="161"/>
      <c r="S111" s="161"/>
      <c r="T111" s="161"/>
      <c r="U111" s="141" t="s">
        <v>3330</v>
      </c>
      <c r="V111" s="141" t="s">
        <v>3331</v>
      </c>
      <c r="W111" s="141" t="s">
        <v>3091</v>
      </c>
      <c r="X111" s="142">
        <v>15034520317</v>
      </c>
    </row>
    <row r="112" s="75" customFormat="1" ht="12" spans="1:24">
      <c r="A112" s="97"/>
      <c r="B112" s="98"/>
      <c r="C112" s="174"/>
      <c r="D112" s="175"/>
      <c r="E112" s="175"/>
      <c r="F112" s="175"/>
      <c r="G112" s="175"/>
      <c r="H112" s="176"/>
      <c r="I112" s="102"/>
      <c r="J112" s="191"/>
      <c r="K112" s="191"/>
      <c r="L112" s="120"/>
      <c r="M112" s="121"/>
      <c r="N112" s="153"/>
      <c r="O112" s="153"/>
      <c r="P112" s="153"/>
      <c r="Q112" s="153"/>
      <c r="R112" s="153"/>
      <c r="S112" s="153"/>
      <c r="T112" s="153"/>
      <c r="U112" s="141" t="s">
        <v>3332</v>
      </c>
      <c r="V112" s="141" t="s">
        <v>3333</v>
      </c>
      <c r="W112" s="141" t="s">
        <v>3091</v>
      </c>
      <c r="X112" s="142">
        <v>13835574685</v>
      </c>
    </row>
    <row r="113" s="75" customFormat="1" ht="12" spans="1:24">
      <c r="A113" s="164">
        <v>12</v>
      </c>
      <c r="B113" s="168" t="s">
        <v>3334</v>
      </c>
      <c r="C113" s="159"/>
      <c r="D113" s="159"/>
      <c r="E113" s="159"/>
      <c r="F113" s="159"/>
      <c r="G113" s="159"/>
      <c r="H113" s="160"/>
      <c r="I113" s="96" t="s">
        <v>3335</v>
      </c>
      <c r="J113" s="185" t="s">
        <v>93</v>
      </c>
      <c r="K113" s="185">
        <v>13613558580</v>
      </c>
      <c r="L113" s="117">
        <v>52.55</v>
      </c>
      <c r="M113" s="118">
        <v>385.1</v>
      </c>
      <c r="N113" s="187" t="s">
        <v>3336</v>
      </c>
      <c r="O113" s="187" t="s">
        <v>3337</v>
      </c>
      <c r="P113" s="187" t="s">
        <v>26</v>
      </c>
      <c r="Q113" s="187">
        <v>13467015007</v>
      </c>
      <c r="R113" s="187">
        <v>45</v>
      </c>
      <c r="S113" s="187"/>
      <c r="T113" s="149" t="s">
        <v>27</v>
      </c>
      <c r="U113" s="141" t="s">
        <v>3338</v>
      </c>
      <c r="V113" s="141" t="s">
        <v>3339</v>
      </c>
      <c r="W113" s="141" t="s">
        <v>3091</v>
      </c>
      <c r="X113" s="133">
        <v>13834791988</v>
      </c>
    </row>
    <row r="114" s="75" customFormat="1" ht="12" spans="1:24">
      <c r="A114" s="165"/>
      <c r="B114" s="171"/>
      <c r="C114" s="162"/>
      <c r="D114" s="162"/>
      <c r="E114" s="162"/>
      <c r="F114" s="162"/>
      <c r="G114" s="162"/>
      <c r="H114" s="163"/>
      <c r="I114" s="99"/>
      <c r="J114" s="186"/>
      <c r="K114" s="186"/>
      <c r="L114" s="123"/>
      <c r="M114" s="183"/>
      <c r="N114" s="188" t="s">
        <v>779</v>
      </c>
      <c r="O114" s="188"/>
      <c r="P114" s="188"/>
      <c r="Q114" s="188"/>
      <c r="R114" s="188"/>
      <c r="S114" s="188"/>
      <c r="T114" s="161"/>
      <c r="U114" s="141" t="s">
        <v>3340</v>
      </c>
      <c r="V114" s="141" t="s">
        <v>3341</v>
      </c>
      <c r="W114" s="141" t="s">
        <v>3091</v>
      </c>
      <c r="X114" s="133">
        <v>13453514699</v>
      </c>
    </row>
    <row r="115" s="75" customFormat="1" ht="12" spans="1:24">
      <c r="A115" s="165"/>
      <c r="B115" s="171"/>
      <c r="C115" s="162"/>
      <c r="D115" s="162"/>
      <c r="E115" s="162"/>
      <c r="F115" s="162"/>
      <c r="G115" s="162"/>
      <c r="H115" s="163"/>
      <c r="I115" s="99"/>
      <c r="J115" s="186"/>
      <c r="K115" s="186"/>
      <c r="L115" s="123"/>
      <c r="M115" s="183"/>
      <c r="N115" s="188" t="s">
        <v>779</v>
      </c>
      <c r="O115" s="188"/>
      <c r="P115" s="188"/>
      <c r="Q115" s="188"/>
      <c r="R115" s="188"/>
      <c r="S115" s="188"/>
      <c r="T115" s="161"/>
      <c r="U115" s="141" t="s">
        <v>3342</v>
      </c>
      <c r="V115" s="141" t="s">
        <v>3343</v>
      </c>
      <c r="W115" s="141" t="s">
        <v>3091</v>
      </c>
      <c r="X115" s="133">
        <v>15234502568</v>
      </c>
    </row>
    <row r="116" s="75" customFormat="1" ht="12" spans="1:24">
      <c r="A116" s="165"/>
      <c r="B116" s="171"/>
      <c r="C116" s="162"/>
      <c r="D116" s="162"/>
      <c r="E116" s="162"/>
      <c r="F116" s="162"/>
      <c r="G116" s="162"/>
      <c r="H116" s="163"/>
      <c r="I116" s="99"/>
      <c r="J116" s="186"/>
      <c r="K116" s="186"/>
      <c r="L116" s="123"/>
      <c r="M116" s="183"/>
      <c r="N116" s="188" t="s">
        <v>779</v>
      </c>
      <c r="O116" s="188"/>
      <c r="P116" s="188"/>
      <c r="Q116" s="188"/>
      <c r="R116" s="188"/>
      <c r="S116" s="188"/>
      <c r="T116" s="161"/>
      <c r="U116" s="141" t="s">
        <v>3344</v>
      </c>
      <c r="V116" s="141" t="s">
        <v>3345</v>
      </c>
      <c r="W116" s="141" t="s">
        <v>3091</v>
      </c>
      <c r="X116" s="133">
        <v>15835480962</v>
      </c>
    </row>
    <row r="117" s="75" customFormat="1" ht="12" spans="1:24">
      <c r="A117" s="165"/>
      <c r="B117" s="171"/>
      <c r="C117" s="162"/>
      <c r="D117" s="162"/>
      <c r="E117" s="162"/>
      <c r="F117" s="162"/>
      <c r="G117" s="162"/>
      <c r="H117" s="163"/>
      <c r="I117" s="99"/>
      <c r="J117" s="186"/>
      <c r="K117" s="186"/>
      <c r="L117" s="123"/>
      <c r="M117" s="183"/>
      <c r="N117" s="188" t="s">
        <v>779</v>
      </c>
      <c r="O117" s="188"/>
      <c r="P117" s="188"/>
      <c r="Q117" s="188"/>
      <c r="R117" s="188"/>
      <c r="S117" s="188"/>
      <c r="T117" s="161"/>
      <c r="U117" s="141" t="s">
        <v>3346</v>
      </c>
      <c r="V117" s="141" t="s">
        <v>3347</v>
      </c>
      <c r="W117" s="141" t="s">
        <v>3091</v>
      </c>
      <c r="X117" s="133">
        <v>18603429686</v>
      </c>
    </row>
    <row r="118" s="75" customFormat="1" ht="12" spans="1:24">
      <c r="A118" s="165"/>
      <c r="B118" s="171"/>
      <c r="C118" s="162"/>
      <c r="D118" s="162"/>
      <c r="E118" s="162"/>
      <c r="F118" s="162"/>
      <c r="G118" s="162"/>
      <c r="H118" s="163"/>
      <c r="I118" s="99"/>
      <c r="J118" s="186"/>
      <c r="K118" s="186"/>
      <c r="L118" s="123"/>
      <c r="M118" s="183"/>
      <c r="N118" s="188" t="s">
        <v>779</v>
      </c>
      <c r="O118" s="188"/>
      <c r="P118" s="188"/>
      <c r="Q118" s="188"/>
      <c r="R118" s="188"/>
      <c r="S118" s="188"/>
      <c r="T118" s="161"/>
      <c r="U118" s="141" t="s">
        <v>3348</v>
      </c>
      <c r="V118" s="141" t="s">
        <v>3349</v>
      </c>
      <c r="W118" s="141" t="s">
        <v>3091</v>
      </c>
      <c r="X118" s="133">
        <v>13803455816</v>
      </c>
    </row>
    <row r="119" s="75" customFormat="1" ht="12" spans="1:24">
      <c r="A119" s="165"/>
      <c r="B119" s="171"/>
      <c r="C119" s="162"/>
      <c r="D119" s="162"/>
      <c r="E119" s="162"/>
      <c r="F119" s="162"/>
      <c r="G119" s="162"/>
      <c r="H119" s="163"/>
      <c r="I119" s="99"/>
      <c r="J119" s="186"/>
      <c r="K119" s="186"/>
      <c r="L119" s="123"/>
      <c r="M119" s="183"/>
      <c r="N119" s="148" t="s">
        <v>174</v>
      </c>
      <c r="O119" s="148" t="s">
        <v>3350</v>
      </c>
      <c r="P119" s="148" t="s">
        <v>3351</v>
      </c>
      <c r="Q119" s="148">
        <v>18835561133</v>
      </c>
      <c r="R119" s="148">
        <v>7</v>
      </c>
      <c r="S119" s="148"/>
      <c r="T119" s="161"/>
      <c r="U119" s="141" t="s">
        <v>3352</v>
      </c>
      <c r="V119" s="141" t="s">
        <v>3353</v>
      </c>
      <c r="W119" s="141" t="s">
        <v>3091</v>
      </c>
      <c r="X119" s="142">
        <v>13453580313</v>
      </c>
    </row>
    <row r="120" s="75" customFormat="1" ht="12" spans="1:24">
      <c r="A120" s="165"/>
      <c r="B120" s="171"/>
      <c r="C120" s="162"/>
      <c r="D120" s="162"/>
      <c r="E120" s="162"/>
      <c r="F120" s="162"/>
      <c r="G120" s="162"/>
      <c r="H120" s="163"/>
      <c r="I120" s="99"/>
      <c r="J120" s="186"/>
      <c r="K120" s="186"/>
      <c r="L120" s="123"/>
      <c r="M120" s="183"/>
      <c r="N120" s="190"/>
      <c r="O120" s="190"/>
      <c r="P120" s="190"/>
      <c r="Q120" s="190"/>
      <c r="R120" s="190"/>
      <c r="S120" s="190"/>
      <c r="T120" s="161"/>
      <c r="U120" s="141" t="s">
        <v>3354</v>
      </c>
      <c r="V120" s="141" t="s">
        <v>3355</v>
      </c>
      <c r="W120" s="141" t="s">
        <v>3091</v>
      </c>
      <c r="X120" s="142">
        <v>15234592886</v>
      </c>
    </row>
    <row r="121" s="75" customFormat="1" ht="12" spans="1:24">
      <c r="A121" s="177"/>
      <c r="B121" s="174"/>
      <c r="C121" s="162"/>
      <c r="D121" s="162"/>
      <c r="E121" s="162"/>
      <c r="F121" s="162"/>
      <c r="G121" s="162"/>
      <c r="H121" s="163"/>
      <c r="I121" s="99"/>
      <c r="J121" s="186"/>
      <c r="K121" s="186"/>
      <c r="L121" s="120"/>
      <c r="M121" s="121"/>
      <c r="N121" s="151"/>
      <c r="O121" s="151"/>
      <c r="P121" s="151"/>
      <c r="Q121" s="151"/>
      <c r="R121" s="151"/>
      <c r="S121" s="151"/>
      <c r="T121" s="153"/>
      <c r="U121" s="141" t="s">
        <v>3356</v>
      </c>
      <c r="V121" s="141" t="s">
        <v>3357</v>
      </c>
      <c r="W121" s="141" t="s">
        <v>3091</v>
      </c>
      <c r="X121" s="142">
        <v>13453598868</v>
      </c>
    </row>
    <row r="122" s="75" customFormat="1" ht="12" spans="1:24">
      <c r="A122" s="160">
        <v>13</v>
      </c>
      <c r="B122" s="169" t="s">
        <v>3358</v>
      </c>
      <c r="C122" s="162"/>
      <c r="D122" s="162"/>
      <c r="E122" s="162"/>
      <c r="F122" s="162"/>
      <c r="G122" s="162"/>
      <c r="H122" s="163"/>
      <c r="I122" s="99"/>
      <c r="J122" s="186"/>
      <c r="K122" s="186"/>
      <c r="L122" s="160">
        <v>20.825</v>
      </c>
      <c r="M122" s="160">
        <v>87.5</v>
      </c>
      <c r="N122" s="160" t="s">
        <v>3359</v>
      </c>
      <c r="O122" s="160" t="s">
        <v>3360</v>
      </c>
      <c r="P122" s="160" t="s">
        <v>3327</v>
      </c>
      <c r="Q122" s="160">
        <v>18835556229</v>
      </c>
      <c r="R122" s="160">
        <v>21</v>
      </c>
      <c r="S122" s="160"/>
      <c r="T122" s="136" t="s">
        <v>27</v>
      </c>
      <c r="U122" s="141" t="s">
        <v>3361</v>
      </c>
      <c r="V122" s="141" t="s">
        <v>3362</v>
      </c>
      <c r="W122" s="141" t="s">
        <v>3091</v>
      </c>
      <c r="X122" s="142">
        <v>15934371663</v>
      </c>
    </row>
    <row r="123" s="75" customFormat="1" ht="12" spans="1:24">
      <c r="A123" s="163"/>
      <c r="B123" s="178"/>
      <c r="C123" s="162"/>
      <c r="D123" s="162"/>
      <c r="E123" s="162"/>
      <c r="F123" s="162"/>
      <c r="G123" s="162"/>
      <c r="H123" s="163"/>
      <c r="I123" s="99"/>
      <c r="J123" s="186"/>
      <c r="K123" s="186"/>
      <c r="L123" s="163"/>
      <c r="M123" s="163"/>
      <c r="N123" s="163"/>
      <c r="O123" s="163"/>
      <c r="P123" s="163"/>
      <c r="Q123" s="163"/>
      <c r="R123" s="163"/>
      <c r="S123" s="163"/>
      <c r="T123" s="149"/>
      <c r="U123" s="141" t="s">
        <v>3363</v>
      </c>
      <c r="V123" s="141" t="s">
        <v>3364</v>
      </c>
      <c r="W123" s="141" t="s">
        <v>3091</v>
      </c>
      <c r="X123" s="142">
        <v>13503550851</v>
      </c>
    </row>
    <row r="124" s="75" customFormat="1" ht="12" spans="1:24">
      <c r="A124" s="163"/>
      <c r="B124" s="178"/>
      <c r="C124" s="162"/>
      <c r="D124" s="162"/>
      <c r="E124" s="162"/>
      <c r="F124" s="162"/>
      <c r="G124" s="162"/>
      <c r="H124" s="163"/>
      <c r="I124" s="99"/>
      <c r="J124" s="186"/>
      <c r="K124" s="186"/>
      <c r="L124" s="163"/>
      <c r="M124" s="163"/>
      <c r="N124" s="163"/>
      <c r="O124" s="163"/>
      <c r="P124" s="163"/>
      <c r="Q124" s="163"/>
      <c r="R124" s="163"/>
      <c r="S124" s="163"/>
      <c r="T124" s="149"/>
      <c r="U124" s="141" t="s">
        <v>3365</v>
      </c>
      <c r="V124" s="141" t="s">
        <v>3366</v>
      </c>
      <c r="W124" s="141" t="s">
        <v>3091</v>
      </c>
      <c r="X124" s="142">
        <v>13663455163</v>
      </c>
    </row>
    <row r="125" s="75" customFormat="1" ht="12" spans="1:24">
      <c r="A125" s="163"/>
      <c r="B125" s="178"/>
      <c r="C125" s="162"/>
      <c r="D125" s="162"/>
      <c r="E125" s="162"/>
      <c r="F125" s="162"/>
      <c r="G125" s="162"/>
      <c r="H125" s="163"/>
      <c r="I125" s="99"/>
      <c r="J125" s="186"/>
      <c r="K125" s="186"/>
      <c r="L125" s="163"/>
      <c r="M125" s="163"/>
      <c r="N125" s="163"/>
      <c r="O125" s="163"/>
      <c r="P125" s="163"/>
      <c r="Q125" s="163"/>
      <c r="R125" s="163"/>
      <c r="S125" s="163"/>
      <c r="T125" s="149"/>
      <c r="U125" s="141" t="s">
        <v>3367</v>
      </c>
      <c r="V125" s="141" t="s">
        <v>3368</v>
      </c>
      <c r="W125" s="141" t="s">
        <v>3091</v>
      </c>
      <c r="X125" s="142">
        <v>13546155690</v>
      </c>
    </row>
    <row r="126" s="75" customFormat="1" ht="12" spans="1:24">
      <c r="A126" s="160">
        <v>14</v>
      </c>
      <c r="B126" s="169" t="s">
        <v>3369</v>
      </c>
      <c r="C126" s="162"/>
      <c r="D126" s="162"/>
      <c r="E126" s="162"/>
      <c r="F126" s="162"/>
      <c r="G126" s="162"/>
      <c r="H126" s="163"/>
      <c r="I126" s="99"/>
      <c r="J126" s="186"/>
      <c r="K126" s="186"/>
      <c r="L126" s="149">
        <v>18</v>
      </c>
      <c r="M126" s="149">
        <v>65</v>
      </c>
      <c r="N126" s="149" t="s">
        <v>3102</v>
      </c>
      <c r="O126" s="149" t="s">
        <v>3370</v>
      </c>
      <c r="P126" s="149" t="s">
        <v>3371</v>
      </c>
      <c r="Q126" s="149">
        <v>15234595255</v>
      </c>
      <c r="R126" s="149">
        <v>18</v>
      </c>
      <c r="S126" s="149"/>
      <c r="T126" s="149" t="s">
        <v>27</v>
      </c>
      <c r="U126" s="141" t="s">
        <v>3372</v>
      </c>
      <c r="V126" s="141" t="s">
        <v>3373</v>
      </c>
      <c r="W126" s="141" t="s">
        <v>3091</v>
      </c>
      <c r="X126" s="142">
        <v>13593258011</v>
      </c>
    </row>
    <row r="127" s="75" customFormat="1" ht="12" spans="1:24">
      <c r="A127" s="163"/>
      <c r="B127" s="178"/>
      <c r="C127" s="162"/>
      <c r="D127" s="162"/>
      <c r="E127" s="162"/>
      <c r="F127" s="162"/>
      <c r="G127" s="162"/>
      <c r="H127" s="163"/>
      <c r="I127" s="99"/>
      <c r="J127" s="186"/>
      <c r="K127" s="186"/>
      <c r="L127" s="161"/>
      <c r="M127" s="161"/>
      <c r="N127" s="161"/>
      <c r="O127" s="161"/>
      <c r="P127" s="161"/>
      <c r="Q127" s="161"/>
      <c r="R127" s="161"/>
      <c r="S127" s="161"/>
      <c r="T127" s="161"/>
      <c r="U127" s="141" t="s">
        <v>3374</v>
      </c>
      <c r="V127" s="141" t="s">
        <v>3375</v>
      </c>
      <c r="W127" s="141" t="s">
        <v>3091</v>
      </c>
      <c r="X127" s="142">
        <v>13593254465</v>
      </c>
    </row>
    <row r="128" s="75" customFormat="1" ht="12" spans="1:24">
      <c r="A128" s="163"/>
      <c r="B128" s="178"/>
      <c r="C128" s="162"/>
      <c r="D128" s="162"/>
      <c r="E128" s="162"/>
      <c r="F128" s="162"/>
      <c r="G128" s="162"/>
      <c r="H128" s="163"/>
      <c r="I128" s="99"/>
      <c r="J128" s="186"/>
      <c r="K128" s="186"/>
      <c r="L128" s="161"/>
      <c r="M128" s="161"/>
      <c r="N128" s="161"/>
      <c r="O128" s="161"/>
      <c r="P128" s="161"/>
      <c r="Q128" s="161"/>
      <c r="R128" s="161"/>
      <c r="S128" s="161"/>
      <c r="T128" s="161"/>
      <c r="U128" s="141" t="s">
        <v>3376</v>
      </c>
      <c r="V128" s="141" t="s">
        <v>3377</v>
      </c>
      <c r="W128" s="141" t="s">
        <v>3091</v>
      </c>
      <c r="X128" s="142">
        <v>13593270690</v>
      </c>
    </row>
    <row r="129" s="75" customFormat="1" ht="12" spans="1:24">
      <c r="A129" s="94">
        <v>15</v>
      </c>
      <c r="B129" s="193" t="s">
        <v>3378</v>
      </c>
      <c r="C129" s="92"/>
      <c r="D129" s="92"/>
      <c r="E129" s="92"/>
      <c r="F129" s="92"/>
      <c r="G129" s="92"/>
      <c r="H129" s="92"/>
      <c r="I129" s="199" t="s">
        <v>3178</v>
      </c>
      <c r="J129" s="199" t="s">
        <v>93</v>
      </c>
      <c r="K129" s="199">
        <v>13835561186</v>
      </c>
      <c r="L129" s="199">
        <v>20.344</v>
      </c>
      <c r="M129" s="199">
        <v>116.3</v>
      </c>
      <c r="N129" s="199" t="s">
        <v>176</v>
      </c>
      <c r="O129" s="199" t="s">
        <v>177</v>
      </c>
      <c r="P129" s="199" t="s">
        <v>153</v>
      </c>
      <c r="Q129" s="199">
        <v>18234583752</v>
      </c>
      <c r="R129" s="199">
        <v>20</v>
      </c>
      <c r="S129" s="199"/>
      <c r="T129" s="205" t="s">
        <v>27</v>
      </c>
      <c r="U129" s="141" t="s">
        <v>3379</v>
      </c>
      <c r="V129" s="141" t="s">
        <v>3380</v>
      </c>
      <c r="W129" s="141" t="s">
        <v>3091</v>
      </c>
      <c r="X129" s="142">
        <v>15235583116</v>
      </c>
    </row>
    <row r="130" s="75" customFormat="1" ht="12" spans="1:24">
      <c r="A130" s="100"/>
      <c r="B130" s="194"/>
      <c r="C130" s="92"/>
      <c r="D130" s="92"/>
      <c r="E130" s="92"/>
      <c r="F130" s="92"/>
      <c r="G130" s="92"/>
      <c r="H130" s="92"/>
      <c r="I130" s="200"/>
      <c r="J130" s="200"/>
      <c r="K130" s="200"/>
      <c r="L130" s="200"/>
      <c r="M130" s="200"/>
      <c r="N130" s="200"/>
      <c r="O130" s="200"/>
      <c r="P130" s="200"/>
      <c r="Q130" s="200"/>
      <c r="R130" s="200"/>
      <c r="S130" s="200"/>
      <c r="T130" s="206"/>
      <c r="U130" s="141" t="s">
        <v>3381</v>
      </c>
      <c r="V130" s="141" t="s">
        <v>3382</v>
      </c>
      <c r="W130" s="141" t="s">
        <v>3091</v>
      </c>
      <c r="X130" s="142">
        <v>18603433878</v>
      </c>
    </row>
    <row r="131" s="75" customFormat="1" ht="12" spans="1:24">
      <c r="A131" s="100"/>
      <c r="B131" s="194"/>
      <c r="C131" s="92"/>
      <c r="D131" s="92"/>
      <c r="E131" s="92"/>
      <c r="F131" s="92"/>
      <c r="G131" s="92"/>
      <c r="H131" s="92"/>
      <c r="I131" s="200"/>
      <c r="J131" s="200"/>
      <c r="K131" s="200"/>
      <c r="L131" s="200"/>
      <c r="M131" s="200"/>
      <c r="N131" s="200"/>
      <c r="O131" s="200"/>
      <c r="P131" s="200"/>
      <c r="Q131" s="200"/>
      <c r="R131" s="200"/>
      <c r="S131" s="200"/>
      <c r="T131" s="206"/>
      <c r="U131" s="141" t="s">
        <v>3383</v>
      </c>
      <c r="V131" s="141" t="s">
        <v>3384</v>
      </c>
      <c r="W131" s="141" t="s">
        <v>3091</v>
      </c>
      <c r="X131" s="142">
        <v>13467093245</v>
      </c>
    </row>
    <row r="132" s="75" customFormat="1" ht="12" spans="1:24">
      <c r="A132" s="97"/>
      <c r="B132" s="195"/>
      <c r="C132" s="92"/>
      <c r="D132" s="92"/>
      <c r="E132" s="92"/>
      <c r="F132" s="92"/>
      <c r="G132" s="92"/>
      <c r="H132" s="92"/>
      <c r="I132" s="20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7"/>
      <c r="U132" s="141" t="s">
        <v>3385</v>
      </c>
      <c r="V132" s="141" t="s">
        <v>3386</v>
      </c>
      <c r="W132" s="141" t="s">
        <v>3091</v>
      </c>
      <c r="X132" s="142">
        <v>13453550898</v>
      </c>
    </row>
    <row r="133" s="75" customFormat="1" ht="12" spans="1:24">
      <c r="A133" s="94">
        <v>16</v>
      </c>
      <c r="B133" s="95" t="s">
        <v>3387</v>
      </c>
      <c r="C133" s="92"/>
      <c r="D133" s="92"/>
      <c r="E133" s="92"/>
      <c r="F133" s="92"/>
      <c r="G133" s="92"/>
      <c r="H133" s="92"/>
      <c r="I133" s="202" t="s">
        <v>3388</v>
      </c>
      <c r="J133" s="107" t="s">
        <v>3389</v>
      </c>
      <c r="K133" s="108">
        <v>13393457788</v>
      </c>
      <c r="L133" s="149">
        <v>23.55</v>
      </c>
      <c r="M133" s="149">
        <v>317.4</v>
      </c>
      <c r="N133" s="149" t="s">
        <v>3390</v>
      </c>
      <c r="O133" s="149" t="s">
        <v>3391</v>
      </c>
      <c r="P133" s="149" t="s">
        <v>65</v>
      </c>
      <c r="Q133" s="149">
        <v>18535510833</v>
      </c>
      <c r="R133" s="149">
        <v>22</v>
      </c>
      <c r="S133" s="149"/>
      <c r="T133" s="149" t="s">
        <v>27</v>
      </c>
      <c r="U133" s="141" t="s">
        <v>3392</v>
      </c>
      <c r="V133" s="141" t="s">
        <v>3393</v>
      </c>
      <c r="W133" s="141" t="s">
        <v>3091</v>
      </c>
      <c r="X133" s="142">
        <v>13240317555</v>
      </c>
    </row>
    <row r="134" s="75" customFormat="1" ht="12" spans="1:24">
      <c r="A134" s="100"/>
      <c r="B134" s="101"/>
      <c r="C134" s="92"/>
      <c r="D134" s="92"/>
      <c r="E134" s="92"/>
      <c r="F134" s="92"/>
      <c r="G134" s="92"/>
      <c r="H134" s="92"/>
      <c r="I134" s="202"/>
      <c r="J134" s="107"/>
      <c r="K134" s="108"/>
      <c r="L134" s="161"/>
      <c r="M134" s="161"/>
      <c r="N134" s="161"/>
      <c r="O134" s="161"/>
      <c r="P134" s="161"/>
      <c r="Q134" s="161"/>
      <c r="R134" s="161"/>
      <c r="S134" s="161"/>
      <c r="T134" s="161"/>
      <c r="U134" s="141" t="s">
        <v>3394</v>
      </c>
      <c r="V134" s="141" t="s">
        <v>3395</v>
      </c>
      <c r="W134" s="141" t="s">
        <v>3091</v>
      </c>
      <c r="X134" s="142">
        <v>18335540336</v>
      </c>
    </row>
    <row r="135" s="75" customFormat="1" ht="12" spans="1:24">
      <c r="A135" s="100"/>
      <c r="B135" s="101"/>
      <c r="C135" s="92"/>
      <c r="D135" s="92"/>
      <c r="E135" s="92"/>
      <c r="F135" s="92"/>
      <c r="G135" s="92"/>
      <c r="H135" s="92"/>
      <c r="I135" s="202"/>
      <c r="J135" s="107"/>
      <c r="K135" s="108"/>
      <c r="L135" s="161"/>
      <c r="M135" s="161"/>
      <c r="N135" s="161"/>
      <c r="O135" s="161"/>
      <c r="P135" s="161"/>
      <c r="Q135" s="161"/>
      <c r="R135" s="161"/>
      <c r="S135" s="161"/>
      <c r="T135" s="161"/>
      <c r="U135" s="141" t="s">
        <v>3396</v>
      </c>
      <c r="V135" s="141" t="s">
        <v>3397</v>
      </c>
      <c r="W135" s="141" t="s">
        <v>3091</v>
      </c>
      <c r="X135" s="142">
        <v>13994699408</v>
      </c>
    </row>
    <row r="136" s="75" customFormat="1" ht="12" spans="1:24">
      <c r="A136" s="97"/>
      <c r="B136" s="98"/>
      <c r="C136" s="92"/>
      <c r="D136" s="92"/>
      <c r="E136" s="92"/>
      <c r="F136" s="92"/>
      <c r="G136" s="92"/>
      <c r="H136" s="92"/>
      <c r="I136" s="202"/>
      <c r="J136" s="107"/>
      <c r="K136" s="108"/>
      <c r="L136" s="153"/>
      <c r="M136" s="153"/>
      <c r="N136" s="153"/>
      <c r="O136" s="153"/>
      <c r="P136" s="153"/>
      <c r="Q136" s="153"/>
      <c r="R136" s="153"/>
      <c r="S136" s="153"/>
      <c r="T136" s="153"/>
      <c r="U136" s="141" t="s">
        <v>3398</v>
      </c>
      <c r="V136" s="141" t="s">
        <v>3399</v>
      </c>
      <c r="W136" s="141" t="s">
        <v>3091</v>
      </c>
      <c r="X136" s="142">
        <v>15296655982</v>
      </c>
    </row>
    <row r="137" s="75" customFormat="1" ht="12" spans="1:24">
      <c r="A137" s="90">
        <v>17</v>
      </c>
      <c r="B137" s="91" t="s">
        <v>3400</v>
      </c>
      <c r="C137" s="92"/>
      <c r="D137" s="92"/>
      <c r="E137" s="92"/>
      <c r="F137" s="92"/>
      <c r="G137" s="92"/>
      <c r="H137" s="92"/>
      <c r="I137" s="202"/>
      <c r="J137" s="107"/>
      <c r="K137" s="108"/>
      <c r="L137" s="109">
        <v>17.529</v>
      </c>
      <c r="M137" s="109">
        <v>156</v>
      </c>
      <c r="N137" s="148" t="s">
        <v>169</v>
      </c>
      <c r="O137" s="148" t="s">
        <v>3401</v>
      </c>
      <c r="P137" s="148" t="s">
        <v>3199</v>
      </c>
      <c r="Q137" s="148">
        <v>13903554556</v>
      </c>
      <c r="R137" s="148">
        <v>16</v>
      </c>
      <c r="S137" s="148"/>
      <c r="T137" s="136" t="s">
        <v>27</v>
      </c>
      <c r="U137" s="141" t="s">
        <v>3402</v>
      </c>
      <c r="V137" s="141" t="s">
        <v>3403</v>
      </c>
      <c r="W137" s="141" t="s">
        <v>3091</v>
      </c>
      <c r="X137" s="142">
        <v>13643408399</v>
      </c>
    </row>
    <row r="138" s="75" customFormat="1" ht="12" spans="1:24">
      <c r="A138" s="94"/>
      <c r="B138" s="95"/>
      <c r="C138" s="164"/>
      <c r="D138" s="164"/>
      <c r="E138" s="164"/>
      <c r="F138" s="164"/>
      <c r="G138" s="164"/>
      <c r="H138" s="164"/>
      <c r="I138" s="202"/>
      <c r="J138" s="107"/>
      <c r="K138" s="108"/>
      <c r="L138" s="118"/>
      <c r="M138" s="118"/>
      <c r="N138" s="190"/>
      <c r="O138" s="190"/>
      <c r="P138" s="190"/>
      <c r="Q138" s="190"/>
      <c r="R138" s="190"/>
      <c r="S138" s="190"/>
      <c r="T138" s="149"/>
      <c r="U138" s="141" t="s">
        <v>3404</v>
      </c>
      <c r="V138" s="141" t="s">
        <v>3405</v>
      </c>
      <c r="W138" s="141" t="s">
        <v>3091</v>
      </c>
      <c r="X138" s="142">
        <v>15935532503</v>
      </c>
    </row>
    <row r="139" s="75" customFormat="1" ht="12" spans="1:24">
      <c r="A139" s="94"/>
      <c r="B139" s="95"/>
      <c r="C139" s="164"/>
      <c r="D139" s="164"/>
      <c r="E139" s="164"/>
      <c r="F139" s="164"/>
      <c r="G139" s="164"/>
      <c r="H139" s="164"/>
      <c r="I139" s="202"/>
      <c r="J139" s="107"/>
      <c r="K139" s="108"/>
      <c r="L139" s="118"/>
      <c r="M139" s="118"/>
      <c r="N139" s="190"/>
      <c r="O139" s="190"/>
      <c r="P139" s="190"/>
      <c r="Q139" s="190"/>
      <c r="R139" s="190"/>
      <c r="S139" s="190"/>
      <c r="T139" s="149"/>
      <c r="U139" s="141" t="s">
        <v>3406</v>
      </c>
      <c r="V139" s="141" t="s">
        <v>3407</v>
      </c>
      <c r="W139" s="141" t="s">
        <v>3091</v>
      </c>
      <c r="X139" s="142">
        <v>18334572345</v>
      </c>
    </row>
    <row r="140" s="75" customFormat="1" ht="12" spans="1:24">
      <c r="A140" s="94"/>
      <c r="B140" s="95"/>
      <c r="C140" s="164"/>
      <c r="D140" s="164"/>
      <c r="E140" s="164"/>
      <c r="F140" s="164"/>
      <c r="G140" s="164"/>
      <c r="H140" s="164"/>
      <c r="I140" s="202"/>
      <c r="J140" s="107"/>
      <c r="K140" s="108"/>
      <c r="L140" s="118"/>
      <c r="M140" s="118"/>
      <c r="N140" s="190"/>
      <c r="O140" s="190"/>
      <c r="P140" s="190"/>
      <c r="Q140" s="190"/>
      <c r="R140" s="190"/>
      <c r="S140" s="190"/>
      <c r="T140" s="149"/>
      <c r="U140" s="141" t="s">
        <v>3408</v>
      </c>
      <c r="V140" s="141" t="s">
        <v>3409</v>
      </c>
      <c r="W140" s="141" t="s">
        <v>3091</v>
      </c>
      <c r="X140" s="142">
        <v>13935532746</v>
      </c>
    </row>
    <row r="141" s="75" customFormat="1" ht="12" spans="1:24">
      <c r="A141" s="94"/>
      <c r="B141" s="95"/>
      <c r="C141" s="164"/>
      <c r="D141" s="164"/>
      <c r="E141" s="164"/>
      <c r="F141" s="164"/>
      <c r="G141" s="164"/>
      <c r="H141" s="164"/>
      <c r="I141" s="202"/>
      <c r="J141" s="107"/>
      <c r="K141" s="108"/>
      <c r="L141" s="118"/>
      <c r="M141" s="118"/>
      <c r="N141" s="190"/>
      <c r="O141" s="190"/>
      <c r="P141" s="190"/>
      <c r="Q141" s="190"/>
      <c r="R141" s="190"/>
      <c r="S141" s="190"/>
      <c r="T141" s="149"/>
      <c r="U141" s="141" t="s">
        <v>3410</v>
      </c>
      <c r="V141" s="141" t="s">
        <v>3411</v>
      </c>
      <c r="W141" s="141" t="s">
        <v>3091</v>
      </c>
      <c r="X141" s="142">
        <v>18735531000</v>
      </c>
    </row>
    <row r="142" s="75" customFormat="1" ht="12" spans="1:24">
      <c r="A142" s="94"/>
      <c r="B142" s="95"/>
      <c r="C142" s="164"/>
      <c r="D142" s="164"/>
      <c r="E142" s="164"/>
      <c r="F142" s="164"/>
      <c r="G142" s="164"/>
      <c r="H142" s="164"/>
      <c r="I142" s="202"/>
      <c r="J142" s="107"/>
      <c r="K142" s="108"/>
      <c r="L142" s="118"/>
      <c r="M142" s="118"/>
      <c r="N142" s="190"/>
      <c r="O142" s="190"/>
      <c r="P142" s="190"/>
      <c r="Q142" s="190"/>
      <c r="R142" s="190"/>
      <c r="S142" s="190"/>
      <c r="T142" s="149"/>
      <c r="U142" s="141" t="s">
        <v>3412</v>
      </c>
      <c r="V142" s="141" t="s">
        <v>3413</v>
      </c>
      <c r="W142" s="141" t="s">
        <v>3091</v>
      </c>
      <c r="X142" s="142">
        <v>13835516759</v>
      </c>
    </row>
    <row r="143" s="75" customFormat="1" ht="12" spans="1:24">
      <c r="A143" s="94"/>
      <c r="B143" s="95"/>
      <c r="C143" s="164"/>
      <c r="D143" s="164"/>
      <c r="E143" s="164"/>
      <c r="F143" s="164"/>
      <c r="G143" s="164"/>
      <c r="H143" s="164"/>
      <c r="I143" s="202"/>
      <c r="J143" s="107"/>
      <c r="K143" s="108"/>
      <c r="L143" s="118"/>
      <c r="M143" s="118"/>
      <c r="N143" s="151"/>
      <c r="O143" s="151"/>
      <c r="P143" s="151"/>
      <c r="Q143" s="151"/>
      <c r="R143" s="151"/>
      <c r="S143" s="151"/>
      <c r="T143" s="149"/>
      <c r="U143" s="138" t="s">
        <v>3414</v>
      </c>
      <c r="V143" s="138" t="s">
        <v>3415</v>
      </c>
      <c r="W143" s="138" t="s">
        <v>3091</v>
      </c>
      <c r="X143" s="208">
        <v>13653559723</v>
      </c>
    </row>
    <row r="144" s="75" customFormat="1" ht="12.75" spans="1:24">
      <c r="A144" s="196"/>
      <c r="B144" s="197"/>
      <c r="C144" s="198"/>
      <c r="D144" s="198"/>
      <c r="E144" s="198"/>
      <c r="F144" s="198"/>
      <c r="G144" s="198"/>
      <c r="H144" s="198"/>
      <c r="I144" s="202"/>
      <c r="J144" s="107"/>
      <c r="K144" s="108"/>
      <c r="L144" s="203"/>
      <c r="M144" s="203"/>
      <c r="N144" s="204" t="s">
        <v>3416</v>
      </c>
      <c r="O144" s="204" t="s">
        <v>3417</v>
      </c>
      <c r="P144" s="204" t="s">
        <v>3199</v>
      </c>
      <c r="Q144" s="209">
        <v>13467026942</v>
      </c>
      <c r="R144" s="210">
        <v>1</v>
      </c>
      <c r="S144" s="210"/>
      <c r="T144" s="211"/>
      <c r="U144" s="212" t="s">
        <v>3418</v>
      </c>
      <c r="V144" s="212" t="s">
        <v>3419</v>
      </c>
      <c r="W144" s="212" t="s">
        <v>3091</v>
      </c>
      <c r="X144" s="213">
        <v>18636129178</v>
      </c>
    </row>
    <row r="145" spans="9:15">
      <c r="I145" s="1">
        <v>7</v>
      </c>
      <c r="J145">
        <v>17</v>
      </c>
      <c r="K145">
        <v>8</v>
      </c>
      <c r="N145">
        <v>31</v>
      </c>
      <c r="O145">
        <v>30</v>
      </c>
    </row>
    <row r="163" spans="17:19">
      <c r="Q163" t="s">
        <v>3420</v>
      </c>
      <c r="R163" t="s">
        <v>3421</v>
      </c>
      <c r="S163">
        <v>13934051499</v>
      </c>
    </row>
    <row r="164" spans="17:19">
      <c r="Q164" t="s">
        <v>3422</v>
      </c>
      <c r="R164" t="s">
        <v>3423</v>
      </c>
      <c r="S164">
        <v>15234275748</v>
      </c>
    </row>
    <row r="165" spans="17:19">
      <c r="Q165" t="s">
        <v>3424</v>
      </c>
      <c r="R165" t="s">
        <v>3425</v>
      </c>
      <c r="S165">
        <v>13467035842</v>
      </c>
    </row>
    <row r="166" spans="17:19">
      <c r="Q166" t="s">
        <v>3426</v>
      </c>
      <c r="R166" t="s">
        <v>3427</v>
      </c>
      <c r="S166">
        <v>13096561705</v>
      </c>
    </row>
    <row r="167" spans="17:19">
      <c r="Q167" t="s">
        <v>3428</v>
      </c>
      <c r="R167" t="s">
        <v>3429</v>
      </c>
      <c r="S167">
        <v>13111256969</v>
      </c>
    </row>
    <row r="168" spans="17:19">
      <c r="Q168" t="s">
        <v>1319</v>
      </c>
      <c r="R168" t="s">
        <v>3430</v>
      </c>
      <c r="S168">
        <v>13903554596</v>
      </c>
    </row>
    <row r="169" spans="17:19">
      <c r="Q169" t="s">
        <v>3431</v>
      </c>
      <c r="R169" t="s">
        <v>3432</v>
      </c>
      <c r="S169">
        <v>13935553137</v>
      </c>
    </row>
    <row r="170" spans="17:19">
      <c r="Q170" t="s">
        <v>3433</v>
      </c>
      <c r="R170" t="s">
        <v>3434</v>
      </c>
      <c r="S170">
        <v>13834770135</v>
      </c>
    </row>
    <row r="171" spans="17:19">
      <c r="Q171" t="s">
        <v>3435</v>
      </c>
      <c r="R171" t="s">
        <v>3436</v>
      </c>
      <c r="S171">
        <v>13834770032</v>
      </c>
    </row>
    <row r="172" spans="17:19">
      <c r="Q172" t="s">
        <v>3437</v>
      </c>
      <c r="R172" t="s">
        <v>3438</v>
      </c>
      <c r="S172">
        <v>13593270699</v>
      </c>
    </row>
    <row r="173" spans="17:19">
      <c r="Q173" t="s">
        <v>3439</v>
      </c>
      <c r="R173" t="s">
        <v>3440</v>
      </c>
      <c r="S173">
        <v>15383656177</v>
      </c>
    </row>
    <row r="174" spans="17:19">
      <c r="Q174" t="s">
        <v>3441</v>
      </c>
      <c r="R174" t="s">
        <v>3442</v>
      </c>
      <c r="S174">
        <v>15698608915</v>
      </c>
    </row>
    <row r="175" spans="17:19">
      <c r="Q175" t="s">
        <v>3443</v>
      </c>
      <c r="R175" t="s">
        <v>3444</v>
      </c>
      <c r="S175">
        <v>13111255874</v>
      </c>
    </row>
    <row r="176" spans="17:19">
      <c r="Q176" t="s">
        <v>3445</v>
      </c>
      <c r="R176" t="s">
        <v>3446</v>
      </c>
      <c r="S176">
        <v>15934381361</v>
      </c>
    </row>
    <row r="177" spans="17:19">
      <c r="Q177" t="s">
        <v>3447</v>
      </c>
      <c r="R177" t="s">
        <v>3448</v>
      </c>
      <c r="S177">
        <v>13994619988</v>
      </c>
    </row>
    <row r="178" spans="17:19">
      <c r="Q178" t="s">
        <v>3449</v>
      </c>
      <c r="R178" t="s">
        <v>3450</v>
      </c>
      <c r="S178">
        <v>18903557882</v>
      </c>
    </row>
    <row r="179" spans="17:19">
      <c r="Q179" t="s">
        <v>1002</v>
      </c>
      <c r="R179" t="s">
        <v>3451</v>
      </c>
      <c r="S179">
        <v>13501022665</v>
      </c>
    </row>
    <row r="180" spans="17:19">
      <c r="Q180" t="s">
        <v>3452</v>
      </c>
      <c r="R180" t="s">
        <v>3453</v>
      </c>
      <c r="S180">
        <v>15635540753</v>
      </c>
    </row>
    <row r="181" spans="17:19">
      <c r="Q181" t="s">
        <v>3454</v>
      </c>
      <c r="R181" t="s">
        <v>3455</v>
      </c>
      <c r="S181">
        <v>18636503698</v>
      </c>
    </row>
    <row r="182" spans="17:19">
      <c r="Q182" t="s">
        <v>3456</v>
      </c>
      <c r="R182" t="s">
        <v>3457</v>
      </c>
      <c r="S182">
        <v>13327519667</v>
      </c>
    </row>
    <row r="183" spans="17:19">
      <c r="Q183" t="s">
        <v>3458</v>
      </c>
      <c r="R183" t="s">
        <v>3459</v>
      </c>
      <c r="S183">
        <v>13327519667</v>
      </c>
    </row>
  </sheetData>
  <autoFilter xmlns:etc="http://www.wps.cn/officeDocument/2017/etCustomData" ref="N1:N145" etc:filterBottomFollowUsedRange="0">
    <extLst/>
  </autoFilter>
  <mergeCells count="284">
    <mergeCell ref="C3:D3"/>
    <mergeCell ref="E3:H3"/>
    <mergeCell ref="I3:M3"/>
    <mergeCell ref="N3:S3"/>
    <mergeCell ref="U3:X3"/>
    <mergeCell ref="A3:A4"/>
    <mergeCell ref="A6:A48"/>
    <mergeCell ref="A49:A50"/>
    <mergeCell ref="A51:A55"/>
    <mergeCell ref="A56:A63"/>
    <mergeCell ref="A64:A68"/>
    <mergeCell ref="A69:A73"/>
    <mergeCell ref="A74:A78"/>
    <mergeCell ref="A79:A83"/>
    <mergeCell ref="A84:A97"/>
    <mergeCell ref="A98:A109"/>
    <mergeCell ref="A110:A112"/>
    <mergeCell ref="A113:A121"/>
    <mergeCell ref="A122:A125"/>
    <mergeCell ref="A126:A128"/>
    <mergeCell ref="A129:A132"/>
    <mergeCell ref="A133:A136"/>
    <mergeCell ref="A137:A144"/>
    <mergeCell ref="B3:B4"/>
    <mergeCell ref="B6:B48"/>
    <mergeCell ref="B49:B50"/>
    <mergeCell ref="B51:B55"/>
    <mergeCell ref="B56:B63"/>
    <mergeCell ref="B64:B68"/>
    <mergeCell ref="B69:B73"/>
    <mergeCell ref="B74:B78"/>
    <mergeCell ref="B79:B83"/>
    <mergeCell ref="B84:B97"/>
    <mergeCell ref="B98:B109"/>
    <mergeCell ref="B110:B112"/>
    <mergeCell ref="B113:B121"/>
    <mergeCell ref="B122:B125"/>
    <mergeCell ref="B126:B128"/>
    <mergeCell ref="B129:B132"/>
    <mergeCell ref="B133:B136"/>
    <mergeCell ref="B137:B144"/>
    <mergeCell ref="C6:C48"/>
    <mergeCell ref="C49:C63"/>
    <mergeCell ref="C64:C73"/>
    <mergeCell ref="C129:C132"/>
    <mergeCell ref="D6:D48"/>
    <mergeCell ref="D49:D63"/>
    <mergeCell ref="D64:D73"/>
    <mergeCell ref="D129:D132"/>
    <mergeCell ref="E6:E48"/>
    <mergeCell ref="E49:E63"/>
    <mergeCell ref="E64:E73"/>
    <mergeCell ref="E129:E132"/>
    <mergeCell ref="F6:F48"/>
    <mergeCell ref="F49:F63"/>
    <mergeCell ref="F64:F73"/>
    <mergeCell ref="F129:F132"/>
    <mergeCell ref="G6:G48"/>
    <mergeCell ref="G49:G63"/>
    <mergeCell ref="G64:G73"/>
    <mergeCell ref="G129:G132"/>
    <mergeCell ref="H6:H48"/>
    <mergeCell ref="H49:H63"/>
    <mergeCell ref="H64:H73"/>
    <mergeCell ref="H129:H132"/>
    <mergeCell ref="I6:I48"/>
    <mergeCell ref="I49:I63"/>
    <mergeCell ref="I64:I73"/>
    <mergeCell ref="I74:I97"/>
    <mergeCell ref="I98:I112"/>
    <mergeCell ref="I113:I128"/>
    <mergeCell ref="I129:I132"/>
    <mergeCell ref="I133:I144"/>
    <mergeCell ref="J6:J48"/>
    <mergeCell ref="J49:J63"/>
    <mergeCell ref="J64:J73"/>
    <mergeCell ref="J74:J97"/>
    <mergeCell ref="J98:J112"/>
    <mergeCell ref="J113:J128"/>
    <mergeCell ref="J129:J132"/>
    <mergeCell ref="J133:J144"/>
    <mergeCell ref="K6:K48"/>
    <mergeCell ref="K49:K63"/>
    <mergeCell ref="K64:K73"/>
    <mergeCell ref="K74:K97"/>
    <mergeCell ref="K98:K112"/>
    <mergeCell ref="K113:K128"/>
    <mergeCell ref="K129:K132"/>
    <mergeCell ref="K133:K144"/>
    <mergeCell ref="L6:L48"/>
    <mergeCell ref="L49:L50"/>
    <mergeCell ref="L51:L55"/>
    <mergeCell ref="L56:L63"/>
    <mergeCell ref="L64:L68"/>
    <mergeCell ref="L69:L73"/>
    <mergeCell ref="L74:L78"/>
    <mergeCell ref="L79:L83"/>
    <mergeCell ref="L84:L97"/>
    <mergeCell ref="L98:L109"/>
    <mergeCell ref="L110:L112"/>
    <mergeCell ref="L113:L121"/>
    <mergeCell ref="L122:L125"/>
    <mergeCell ref="L126:L128"/>
    <mergeCell ref="L129:L132"/>
    <mergeCell ref="L133:L136"/>
    <mergeCell ref="L137:L144"/>
    <mergeCell ref="M6:M48"/>
    <mergeCell ref="M49:M50"/>
    <mergeCell ref="M51:M55"/>
    <mergeCell ref="M56:M63"/>
    <mergeCell ref="M64:M68"/>
    <mergeCell ref="M69:M73"/>
    <mergeCell ref="M74:M78"/>
    <mergeCell ref="M79:M83"/>
    <mergeCell ref="M84:M97"/>
    <mergeCell ref="M98:M109"/>
    <mergeCell ref="M110:M112"/>
    <mergeCell ref="M113:M121"/>
    <mergeCell ref="M122:M125"/>
    <mergeCell ref="M126:M128"/>
    <mergeCell ref="M129:M132"/>
    <mergeCell ref="M133:M136"/>
    <mergeCell ref="M137:M144"/>
    <mergeCell ref="N7:N11"/>
    <mergeCell ref="N12:N16"/>
    <mergeCell ref="N17:N26"/>
    <mergeCell ref="N27:N47"/>
    <mergeCell ref="N49:N50"/>
    <mergeCell ref="N51:N55"/>
    <mergeCell ref="N56:N63"/>
    <mergeCell ref="N65:N67"/>
    <mergeCell ref="N69:N73"/>
    <mergeCell ref="N74:N77"/>
    <mergeCell ref="N79:N83"/>
    <mergeCell ref="N84:N92"/>
    <mergeCell ref="N93:N97"/>
    <mergeCell ref="N98:N106"/>
    <mergeCell ref="N107:N109"/>
    <mergeCell ref="N110:N112"/>
    <mergeCell ref="N113:N118"/>
    <mergeCell ref="N119:N121"/>
    <mergeCell ref="N122:N125"/>
    <mergeCell ref="N126:N128"/>
    <mergeCell ref="N129:N132"/>
    <mergeCell ref="N133:N136"/>
    <mergeCell ref="N137:N143"/>
    <mergeCell ref="O7:O11"/>
    <mergeCell ref="O12:O16"/>
    <mergeCell ref="O17:O26"/>
    <mergeCell ref="O27:O47"/>
    <mergeCell ref="O49:O50"/>
    <mergeCell ref="O51:O55"/>
    <mergeCell ref="O56:O63"/>
    <mergeCell ref="O65:O67"/>
    <mergeCell ref="O69:O73"/>
    <mergeCell ref="O74:O77"/>
    <mergeCell ref="O79:O83"/>
    <mergeCell ref="O84:O92"/>
    <mergeCell ref="O93:O97"/>
    <mergeCell ref="O98:O106"/>
    <mergeCell ref="O107:O109"/>
    <mergeCell ref="O110:O112"/>
    <mergeCell ref="O113:O118"/>
    <mergeCell ref="O119:O121"/>
    <mergeCell ref="O122:O125"/>
    <mergeCell ref="O126:O128"/>
    <mergeCell ref="O129:O132"/>
    <mergeCell ref="O133:O136"/>
    <mergeCell ref="O137:O143"/>
    <mergeCell ref="P7:P11"/>
    <mergeCell ref="P12:P16"/>
    <mergeCell ref="P17:P26"/>
    <mergeCell ref="P27:P47"/>
    <mergeCell ref="P49:P50"/>
    <mergeCell ref="P51:P55"/>
    <mergeCell ref="P56:P63"/>
    <mergeCell ref="P65:P67"/>
    <mergeCell ref="P69:P73"/>
    <mergeCell ref="P74:P77"/>
    <mergeCell ref="P79:P83"/>
    <mergeCell ref="P84:P92"/>
    <mergeCell ref="P93:P97"/>
    <mergeCell ref="P98:P106"/>
    <mergeCell ref="P107:P109"/>
    <mergeCell ref="P110:P112"/>
    <mergeCell ref="P113:P118"/>
    <mergeCell ref="P119:P121"/>
    <mergeCell ref="P122:P125"/>
    <mergeCell ref="P126:P128"/>
    <mergeCell ref="P129:P132"/>
    <mergeCell ref="P133:P136"/>
    <mergeCell ref="P137:P143"/>
    <mergeCell ref="Q7:Q11"/>
    <mergeCell ref="Q12:Q16"/>
    <mergeCell ref="Q17:Q26"/>
    <mergeCell ref="Q27:Q47"/>
    <mergeCell ref="Q49:Q50"/>
    <mergeCell ref="Q51:Q55"/>
    <mergeCell ref="Q56:Q63"/>
    <mergeCell ref="Q65:Q67"/>
    <mergeCell ref="Q69:Q73"/>
    <mergeCell ref="Q74:Q77"/>
    <mergeCell ref="Q79:Q83"/>
    <mergeCell ref="Q84:Q92"/>
    <mergeCell ref="Q93:Q97"/>
    <mergeCell ref="Q98:Q106"/>
    <mergeCell ref="Q107:Q109"/>
    <mergeCell ref="Q110:Q112"/>
    <mergeCell ref="Q113:Q118"/>
    <mergeCell ref="Q119:Q121"/>
    <mergeCell ref="Q122:Q125"/>
    <mergeCell ref="Q126:Q128"/>
    <mergeCell ref="Q129:Q132"/>
    <mergeCell ref="Q133:Q136"/>
    <mergeCell ref="Q137:Q143"/>
    <mergeCell ref="R7:R11"/>
    <mergeCell ref="R12:R16"/>
    <mergeCell ref="R17:R26"/>
    <mergeCell ref="R27:R47"/>
    <mergeCell ref="R49:R50"/>
    <mergeCell ref="R51:R55"/>
    <mergeCell ref="R56:R63"/>
    <mergeCell ref="R65:R67"/>
    <mergeCell ref="R69:R73"/>
    <mergeCell ref="R74:R77"/>
    <mergeCell ref="R79:R83"/>
    <mergeCell ref="R84:R92"/>
    <mergeCell ref="R93:R97"/>
    <mergeCell ref="R98:R106"/>
    <mergeCell ref="R107:R109"/>
    <mergeCell ref="R110:R112"/>
    <mergeCell ref="R113:R118"/>
    <mergeCell ref="R119:R121"/>
    <mergeCell ref="R122:R125"/>
    <mergeCell ref="R126:R128"/>
    <mergeCell ref="R129:R132"/>
    <mergeCell ref="R133:R136"/>
    <mergeCell ref="R137:R143"/>
    <mergeCell ref="S7:S11"/>
    <mergeCell ref="S12:S16"/>
    <mergeCell ref="S17:S26"/>
    <mergeCell ref="S27:S47"/>
    <mergeCell ref="S49:S50"/>
    <mergeCell ref="S51:S55"/>
    <mergeCell ref="S56:S63"/>
    <mergeCell ref="S65:S67"/>
    <mergeCell ref="S69:S73"/>
    <mergeCell ref="S74:S77"/>
    <mergeCell ref="S79:S83"/>
    <mergeCell ref="S84:S92"/>
    <mergeCell ref="S93:S97"/>
    <mergeCell ref="S98:S106"/>
    <mergeCell ref="S107:S109"/>
    <mergeCell ref="S110:S112"/>
    <mergeCell ref="S113:S118"/>
    <mergeCell ref="S119:S121"/>
    <mergeCell ref="S122:S125"/>
    <mergeCell ref="S126:S128"/>
    <mergeCell ref="S129:S132"/>
    <mergeCell ref="S133:S136"/>
    <mergeCell ref="S137:S143"/>
    <mergeCell ref="T3:T4"/>
    <mergeCell ref="T6:T48"/>
    <mergeCell ref="T49:T50"/>
    <mergeCell ref="T51:T55"/>
    <mergeCell ref="T56:T63"/>
    <mergeCell ref="T64:T68"/>
    <mergeCell ref="T69:T73"/>
    <mergeCell ref="T74:T78"/>
    <mergeCell ref="T79:T83"/>
    <mergeCell ref="T84:T97"/>
    <mergeCell ref="T98:T106"/>
    <mergeCell ref="T107:T109"/>
    <mergeCell ref="T110:T112"/>
    <mergeCell ref="T113:T121"/>
    <mergeCell ref="T126:T128"/>
    <mergeCell ref="T129:T132"/>
    <mergeCell ref="T133:T136"/>
    <mergeCell ref="T137:T144"/>
    <mergeCell ref="A1:T2"/>
    <mergeCell ref="C74:H97"/>
    <mergeCell ref="C98:H112"/>
    <mergeCell ref="C113:H128"/>
    <mergeCell ref="C133:H144"/>
  </mergeCells>
  <pageMargins left="0.699305555555556" right="0.699305555555556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topLeftCell="B1" workbookViewId="0">
      <selection activeCell="F30" sqref="F30"/>
    </sheetView>
  </sheetViews>
  <sheetFormatPr defaultColWidth="9" defaultRowHeight="13.5"/>
  <cols>
    <col min="16" max="16" width="10.875" customWidth="1"/>
  </cols>
  <sheetData>
    <row r="1" spans="1:10">
      <c r="A1" s="2" t="s">
        <v>1049</v>
      </c>
      <c r="B1" s="3" t="s">
        <v>1050</v>
      </c>
      <c r="C1" s="4" t="s">
        <v>3460</v>
      </c>
      <c r="D1" s="3"/>
      <c r="E1" s="3"/>
      <c r="F1" s="3"/>
      <c r="G1" s="3"/>
      <c r="H1" s="3"/>
      <c r="I1" s="3"/>
      <c r="J1" s="37"/>
    </row>
    <row r="2" ht="29.25" spans="1:10">
      <c r="A2" s="5"/>
      <c r="B2" s="6"/>
      <c r="C2" s="6" t="s">
        <v>843</v>
      </c>
      <c r="D2" s="6" t="s">
        <v>844</v>
      </c>
      <c r="E2" s="7" t="s">
        <v>3461</v>
      </c>
      <c r="F2" s="7" t="s">
        <v>3462</v>
      </c>
      <c r="G2" s="8" t="s">
        <v>3463</v>
      </c>
      <c r="H2" s="8" t="s">
        <v>3464</v>
      </c>
      <c r="I2" s="8" t="s">
        <v>3465</v>
      </c>
      <c r="J2" s="38" t="s">
        <v>3466</v>
      </c>
    </row>
    <row r="3" ht="14.25" spans="1:10">
      <c r="A3" s="9">
        <v>1</v>
      </c>
      <c r="B3" s="10" t="s">
        <v>3467</v>
      </c>
      <c r="C3" s="11" t="s">
        <v>3468</v>
      </c>
      <c r="D3" s="12" t="s">
        <v>3469</v>
      </c>
      <c r="E3" s="12" t="s">
        <v>3470</v>
      </c>
      <c r="F3" s="12" t="s">
        <v>3471</v>
      </c>
      <c r="G3" s="12">
        <v>4.17</v>
      </c>
      <c r="H3" s="12">
        <v>903.61</v>
      </c>
      <c r="I3" s="12"/>
      <c r="J3" s="39"/>
    </row>
    <row r="6" spans="1:19">
      <c r="A6" s="13" t="s">
        <v>3472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ht="14.25" spans="1:19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</row>
    <row r="8" s="1" customFormat="1" ht="26" customHeight="1" spans="1:19">
      <c r="A8" s="14" t="s">
        <v>3473</v>
      </c>
      <c r="B8" s="15" t="s">
        <v>3474</v>
      </c>
      <c r="C8" s="16" t="s">
        <v>221</v>
      </c>
      <c r="D8" s="16" t="s">
        <v>222</v>
      </c>
      <c r="E8" s="15" t="s">
        <v>3475</v>
      </c>
      <c r="F8" s="15"/>
      <c r="G8" s="17" t="s">
        <v>224</v>
      </c>
      <c r="H8" s="17"/>
      <c r="I8" s="17"/>
      <c r="J8" s="15"/>
      <c r="K8" s="15"/>
      <c r="L8" s="15"/>
      <c r="M8" s="15" t="s">
        <v>3476</v>
      </c>
      <c r="N8" s="15"/>
      <c r="O8" s="15"/>
      <c r="P8" s="15"/>
      <c r="Q8" s="15"/>
      <c r="R8" s="15"/>
      <c r="S8" s="64" t="s">
        <v>3477</v>
      </c>
    </row>
    <row r="9" s="1" customFormat="1" ht="33" customHeight="1" spans="1:19">
      <c r="A9" s="18"/>
      <c r="B9" s="19"/>
      <c r="C9" s="20"/>
      <c r="D9" s="20"/>
      <c r="E9" s="19" t="s">
        <v>3478</v>
      </c>
      <c r="F9" s="19" t="s">
        <v>3479</v>
      </c>
      <c r="G9" s="21" t="s">
        <v>229</v>
      </c>
      <c r="H9" s="21" t="s">
        <v>227</v>
      </c>
      <c r="I9" s="21" t="s">
        <v>228</v>
      </c>
      <c r="J9" s="19" t="s">
        <v>3480</v>
      </c>
      <c r="K9" s="19" t="s">
        <v>221</v>
      </c>
      <c r="L9" s="19" t="s">
        <v>222</v>
      </c>
      <c r="M9" s="19" t="s">
        <v>3481</v>
      </c>
      <c r="N9" s="19" t="s">
        <v>3478</v>
      </c>
      <c r="O9" s="19" t="s">
        <v>3479</v>
      </c>
      <c r="P9" s="19" t="s">
        <v>3480</v>
      </c>
      <c r="Q9" s="19" t="s">
        <v>221</v>
      </c>
      <c r="R9" s="19" t="s">
        <v>222</v>
      </c>
      <c r="S9" s="65"/>
    </row>
    <row r="10" spans="1:19">
      <c r="A10" s="22">
        <v>1</v>
      </c>
      <c r="B10" s="23" t="s">
        <v>3467</v>
      </c>
      <c r="C10" s="23"/>
      <c r="D10" s="23"/>
      <c r="E10" s="24" t="s">
        <v>1250</v>
      </c>
      <c r="F10" s="24" t="s">
        <v>851</v>
      </c>
      <c r="G10" s="25" t="s">
        <v>324</v>
      </c>
      <c r="H10" s="25" t="s">
        <v>852</v>
      </c>
      <c r="I10" s="40" t="s">
        <v>853</v>
      </c>
      <c r="J10" s="41">
        <v>13546650777</v>
      </c>
      <c r="K10" s="41"/>
      <c r="L10" s="41"/>
      <c r="M10" s="42" t="s">
        <v>338</v>
      </c>
      <c r="N10" s="42" t="s">
        <v>339</v>
      </c>
      <c r="O10" s="43" t="s">
        <v>302</v>
      </c>
      <c r="P10" s="19">
        <v>13467061119</v>
      </c>
      <c r="Q10" s="66"/>
      <c r="R10" s="66"/>
      <c r="S10" s="67" t="s">
        <v>3482</v>
      </c>
    </row>
    <row r="11" spans="1:19">
      <c r="A11" s="22"/>
      <c r="B11" s="23"/>
      <c r="C11" s="23"/>
      <c r="D11" s="23"/>
      <c r="E11" s="24"/>
      <c r="F11" s="24"/>
      <c r="G11" s="26"/>
      <c r="H11" s="26"/>
      <c r="I11" s="44"/>
      <c r="J11" s="45"/>
      <c r="K11" s="45"/>
      <c r="L11" s="45"/>
      <c r="M11" s="42" t="s">
        <v>423</v>
      </c>
      <c r="N11" s="43" t="s">
        <v>424</v>
      </c>
      <c r="O11" s="43" t="s">
        <v>302</v>
      </c>
      <c r="P11" s="46">
        <v>15003553288</v>
      </c>
      <c r="Q11" s="66"/>
      <c r="R11" s="66"/>
      <c r="S11" s="68"/>
    </row>
    <row r="12" spans="1:19">
      <c r="A12" s="22"/>
      <c r="B12" s="23"/>
      <c r="C12" s="23"/>
      <c r="D12" s="23"/>
      <c r="E12" s="24"/>
      <c r="F12" s="24"/>
      <c r="G12" s="26"/>
      <c r="H12" s="26"/>
      <c r="I12" s="44"/>
      <c r="J12" s="45"/>
      <c r="K12" s="45"/>
      <c r="L12" s="45"/>
      <c r="M12" s="42" t="s">
        <v>425</v>
      </c>
      <c r="N12" s="42" t="s">
        <v>3483</v>
      </c>
      <c r="O12" s="42" t="s">
        <v>240</v>
      </c>
      <c r="P12" s="19">
        <v>18635558115</v>
      </c>
      <c r="Q12" s="66"/>
      <c r="R12" s="66"/>
      <c r="S12" s="68"/>
    </row>
    <row r="13" spans="1:19">
      <c r="A13" s="27"/>
      <c r="B13" s="28"/>
      <c r="C13" s="28"/>
      <c r="D13" s="28"/>
      <c r="E13" s="29"/>
      <c r="F13" s="29"/>
      <c r="G13" s="30"/>
      <c r="H13" s="30"/>
      <c r="I13" s="47"/>
      <c r="J13" s="29"/>
      <c r="K13" s="29"/>
      <c r="L13" s="29"/>
      <c r="M13" s="21" t="s">
        <v>364</v>
      </c>
      <c r="N13" s="48" t="s">
        <v>55</v>
      </c>
      <c r="O13" s="21" t="s">
        <v>240</v>
      </c>
      <c r="P13" s="19">
        <v>18635536661</v>
      </c>
      <c r="Q13" s="51"/>
      <c r="R13" s="51"/>
      <c r="S13" s="69"/>
    </row>
    <row r="14" spans="1:19">
      <c r="A14" s="27"/>
      <c r="B14" s="28"/>
      <c r="C14" s="28"/>
      <c r="D14" s="28"/>
      <c r="E14" s="29"/>
      <c r="F14" s="29"/>
      <c r="G14" s="30" t="s">
        <v>264</v>
      </c>
      <c r="H14" s="31" t="s">
        <v>448</v>
      </c>
      <c r="I14" s="49" t="s">
        <v>449</v>
      </c>
      <c r="J14" s="50">
        <v>18035509689</v>
      </c>
      <c r="K14" s="51"/>
      <c r="L14" s="51"/>
      <c r="M14" s="52" t="s">
        <v>471</v>
      </c>
      <c r="N14" s="53" t="s">
        <v>3484</v>
      </c>
      <c r="O14" s="53" t="s">
        <v>240</v>
      </c>
      <c r="P14" s="54">
        <v>15534113082</v>
      </c>
      <c r="Q14" s="51"/>
      <c r="R14" s="51"/>
      <c r="S14" s="70" t="s">
        <v>3485</v>
      </c>
    </row>
    <row r="15" spans="1:19">
      <c r="A15" s="27"/>
      <c r="B15" s="28"/>
      <c r="C15" s="28"/>
      <c r="D15" s="28"/>
      <c r="E15" s="29"/>
      <c r="F15" s="29"/>
      <c r="G15" s="30"/>
      <c r="H15" s="32"/>
      <c r="I15" s="55"/>
      <c r="J15" s="56"/>
      <c r="K15" s="51"/>
      <c r="L15" s="51"/>
      <c r="M15" s="52" t="s">
        <v>462</v>
      </c>
      <c r="N15" s="57" t="s">
        <v>463</v>
      </c>
      <c r="O15" s="57" t="s">
        <v>240</v>
      </c>
      <c r="P15" s="54">
        <v>18335519037</v>
      </c>
      <c r="Q15" s="51"/>
      <c r="R15" s="51"/>
      <c r="S15" s="71"/>
    </row>
    <row r="16" ht="24" spans="1:19">
      <c r="A16" s="27"/>
      <c r="B16" s="28"/>
      <c r="C16" s="28"/>
      <c r="D16" s="28"/>
      <c r="E16" s="29"/>
      <c r="F16" s="29"/>
      <c r="G16" s="30"/>
      <c r="H16" s="32"/>
      <c r="I16" s="55"/>
      <c r="J16" s="56"/>
      <c r="K16" s="51"/>
      <c r="L16" s="51"/>
      <c r="M16" s="58" t="s">
        <v>3486</v>
      </c>
      <c r="N16" s="59" t="s">
        <v>3487</v>
      </c>
      <c r="O16" s="53" t="s">
        <v>302</v>
      </c>
      <c r="P16" s="54">
        <v>13935500306</v>
      </c>
      <c r="Q16" s="72"/>
      <c r="R16" s="72"/>
      <c r="S16" s="71"/>
    </row>
    <row r="17" spans="1:19">
      <c r="A17" s="27"/>
      <c r="B17" s="28"/>
      <c r="C17" s="28"/>
      <c r="D17" s="28"/>
      <c r="E17" s="29"/>
      <c r="F17" s="29"/>
      <c r="G17" s="30"/>
      <c r="H17" s="32"/>
      <c r="I17" s="55"/>
      <c r="J17" s="56"/>
      <c r="K17" s="51"/>
      <c r="L17" s="51"/>
      <c r="M17" s="60" t="s">
        <v>460</v>
      </c>
      <c r="N17" s="53" t="s">
        <v>461</v>
      </c>
      <c r="O17" s="53" t="s">
        <v>244</v>
      </c>
      <c r="P17" s="54">
        <v>13191158741</v>
      </c>
      <c r="Q17" s="72"/>
      <c r="R17" s="72"/>
      <c r="S17" s="71"/>
    </row>
    <row r="18" spans="1:19">
      <c r="A18" s="27"/>
      <c r="B18" s="28"/>
      <c r="C18" s="28"/>
      <c r="D18" s="28"/>
      <c r="E18" s="29"/>
      <c r="F18" s="29"/>
      <c r="G18" s="30"/>
      <c r="H18" s="32"/>
      <c r="I18" s="55"/>
      <c r="J18" s="56"/>
      <c r="K18" s="51"/>
      <c r="L18" s="51"/>
      <c r="M18" s="60" t="s">
        <v>464</v>
      </c>
      <c r="N18" s="57" t="s">
        <v>3488</v>
      </c>
      <c r="O18" s="57" t="s">
        <v>244</v>
      </c>
      <c r="P18" s="61">
        <v>18636551188</v>
      </c>
      <c r="Q18" s="51"/>
      <c r="R18" s="51"/>
      <c r="S18" s="71"/>
    </row>
    <row r="19" ht="14.25" spans="1:19">
      <c r="A19" s="33"/>
      <c r="B19" s="34"/>
      <c r="C19" s="34"/>
      <c r="D19" s="34"/>
      <c r="E19" s="35"/>
      <c r="F19" s="35"/>
      <c r="G19" s="30"/>
      <c r="H19" s="36"/>
      <c r="I19" s="62"/>
      <c r="J19" s="63"/>
      <c r="K19" s="51"/>
      <c r="L19" s="51"/>
      <c r="M19" s="60" t="s">
        <v>458</v>
      </c>
      <c r="N19" s="53" t="s">
        <v>3489</v>
      </c>
      <c r="O19" s="53" t="s">
        <v>302</v>
      </c>
      <c r="P19" s="54">
        <v>15513117109</v>
      </c>
      <c r="Q19" s="73"/>
      <c r="R19" s="73"/>
      <c r="S19" s="74"/>
    </row>
  </sheetData>
  <mergeCells count="32">
    <mergeCell ref="C1:J1"/>
    <mergeCell ref="E8:F8"/>
    <mergeCell ref="G8:L8"/>
    <mergeCell ref="M8:R8"/>
    <mergeCell ref="A1:A2"/>
    <mergeCell ref="A8:A9"/>
    <mergeCell ref="A10:A19"/>
    <mergeCell ref="B1:B2"/>
    <mergeCell ref="B8:B9"/>
    <mergeCell ref="B10:B19"/>
    <mergeCell ref="C8:C9"/>
    <mergeCell ref="C10:C19"/>
    <mergeCell ref="D8:D9"/>
    <mergeCell ref="D10:D19"/>
    <mergeCell ref="E10:E19"/>
    <mergeCell ref="F10:F19"/>
    <mergeCell ref="G10:G13"/>
    <mergeCell ref="G14:G19"/>
    <mergeCell ref="H10:H13"/>
    <mergeCell ref="H14:H19"/>
    <mergeCell ref="I10:I13"/>
    <mergeCell ref="I14:I19"/>
    <mergeCell ref="J10:J13"/>
    <mergeCell ref="J14:J19"/>
    <mergeCell ref="K10:K13"/>
    <mergeCell ref="K14:K19"/>
    <mergeCell ref="L10:L13"/>
    <mergeCell ref="L14:L19"/>
    <mergeCell ref="S8:S9"/>
    <mergeCell ref="S10:S13"/>
    <mergeCell ref="S14:S19"/>
    <mergeCell ref="A6:S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5"/>
  <sheetViews>
    <sheetView zoomScale="130" zoomScaleNormal="130" workbookViewId="0">
      <selection activeCell="M25" sqref="M25:N25"/>
    </sheetView>
  </sheetViews>
  <sheetFormatPr defaultColWidth="9" defaultRowHeight="20.1" customHeight="1"/>
  <cols>
    <col min="1" max="1" width="3.875" style="943" customWidth="1"/>
    <col min="2" max="2" width="7.375" style="943" customWidth="1"/>
    <col min="3" max="3" width="7.625" style="943" customWidth="1"/>
    <col min="4" max="4" width="7.5" style="943" customWidth="1"/>
    <col min="5" max="5" width="5.75" style="943" customWidth="1"/>
    <col min="6" max="6" width="5.625" style="943" customWidth="1"/>
    <col min="7" max="7" width="6" style="944" customWidth="1"/>
    <col min="8" max="8" width="6.125" style="944" customWidth="1"/>
    <col min="9" max="9" width="7.93333333333333" style="944" customWidth="1"/>
    <col min="10" max="10" width="11.625" style="943" customWidth="1"/>
    <col min="11" max="12" width="12" style="943" customWidth="1"/>
    <col min="13" max="13" width="10.75" style="945" customWidth="1"/>
    <col min="14" max="14" width="6.625" style="945" customWidth="1"/>
    <col min="15" max="15" width="6.625" style="946" customWidth="1"/>
    <col min="16" max="16" width="12" style="946" customWidth="1"/>
    <col min="17" max="18" width="16" style="946" customWidth="1"/>
    <col min="19" max="19" width="6.625" style="947" customWidth="1"/>
    <col min="20" max="16384" width="9" style="943"/>
  </cols>
  <sheetData>
    <row r="1" s="654" customFormat="1" customHeight="1" spans="1:19">
      <c r="A1" s="865" t="s">
        <v>218</v>
      </c>
      <c r="B1" s="865"/>
      <c r="C1" s="865"/>
      <c r="D1" s="865"/>
      <c r="E1" s="865"/>
      <c r="F1" s="865"/>
      <c r="G1" s="865"/>
      <c r="H1" s="865"/>
      <c r="I1" s="865"/>
      <c r="J1" s="865"/>
      <c r="K1" s="865"/>
      <c r="L1" s="865"/>
      <c r="M1" s="865"/>
      <c r="N1" s="865"/>
      <c r="O1" s="865"/>
      <c r="P1" s="865"/>
      <c r="Q1" s="865"/>
      <c r="R1" s="865"/>
      <c r="S1" s="865"/>
    </row>
    <row r="2" s="654" customFormat="1" customHeight="1" spans="1:19">
      <c r="A2" s="866"/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66"/>
      <c r="O2" s="866"/>
      <c r="P2" s="866"/>
      <c r="Q2" s="866"/>
      <c r="R2" s="866"/>
      <c r="S2" s="866"/>
    </row>
    <row r="3" s="654" customFormat="1" ht="16.5" customHeight="1" spans="1:20">
      <c r="A3" s="948" t="s">
        <v>219</v>
      </c>
      <c r="B3" s="949" t="s">
        <v>220</v>
      </c>
      <c r="C3" s="950" t="s">
        <v>221</v>
      </c>
      <c r="D3" s="950" t="s">
        <v>222</v>
      </c>
      <c r="E3" s="949" t="s">
        <v>223</v>
      </c>
      <c r="F3" s="951"/>
      <c r="G3" s="949" t="s">
        <v>224</v>
      </c>
      <c r="H3" s="949"/>
      <c r="I3" s="949"/>
      <c r="J3" s="951"/>
      <c r="K3" s="951"/>
      <c r="L3" s="951"/>
      <c r="M3" s="949" t="s">
        <v>225</v>
      </c>
      <c r="N3" s="951"/>
      <c r="O3" s="951"/>
      <c r="P3" s="951"/>
      <c r="Q3" s="951"/>
      <c r="R3" s="951"/>
      <c r="S3" s="966" t="s">
        <v>226</v>
      </c>
      <c r="T3" s="967" t="s">
        <v>10</v>
      </c>
    </row>
    <row r="4" s="654" customFormat="1" ht="18" customHeight="1" spans="1:20">
      <c r="A4" s="952"/>
      <c r="B4" s="629"/>
      <c r="C4" s="20"/>
      <c r="D4" s="20"/>
      <c r="E4" s="953" t="s">
        <v>227</v>
      </c>
      <c r="F4" s="953" t="s">
        <v>228</v>
      </c>
      <c r="G4" s="953" t="s">
        <v>229</v>
      </c>
      <c r="H4" s="953" t="s">
        <v>227</v>
      </c>
      <c r="I4" s="953" t="s">
        <v>228</v>
      </c>
      <c r="J4" s="953" t="s">
        <v>230</v>
      </c>
      <c r="K4" s="953" t="s">
        <v>221</v>
      </c>
      <c r="L4" s="953" t="s">
        <v>222</v>
      </c>
      <c r="M4" s="953" t="s">
        <v>231</v>
      </c>
      <c r="N4" s="953" t="s">
        <v>227</v>
      </c>
      <c r="O4" s="953" t="s">
        <v>228</v>
      </c>
      <c r="P4" s="953" t="s">
        <v>230</v>
      </c>
      <c r="Q4" s="953" t="s">
        <v>221</v>
      </c>
      <c r="R4" s="953" t="s">
        <v>222</v>
      </c>
      <c r="S4" s="65"/>
      <c r="T4" s="968"/>
    </row>
    <row r="5" s="615" customFormat="1" ht="14.25" customHeight="1" spans="1:20">
      <c r="A5" s="954">
        <v>1</v>
      </c>
      <c r="B5" s="454" t="s">
        <v>232</v>
      </c>
      <c r="C5" s="440">
        <v>55</v>
      </c>
      <c r="D5" s="440">
        <v>698</v>
      </c>
      <c r="E5" s="955" t="s">
        <v>233</v>
      </c>
      <c r="F5" s="955" t="s">
        <v>234</v>
      </c>
      <c r="G5" s="454" t="s">
        <v>235</v>
      </c>
      <c r="H5" s="454" t="s">
        <v>236</v>
      </c>
      <c r="I5" s="920" t="s">
        <v>237</v>
      </c>
      <c r="J5" s="956">
        <v>18635528560</v>
      </c>
      <c r="K5" s="956">
        <v>38</v>
      </c>
      <c r="L5" s="956">
        <v>244.6</v>
      </c>
      <c r="M5" s="912" t="s">
        <v>238</v>
      </c>
      <c r="N5" s="912" t="s">
        <v>239</v>
      </c>
      <c r="O5" s="912" t="s">
        <v>240</v>
      </c>
      <c r="P5" s="912">
        <v>15135545340</v>
      </c>
      <c r="Q5" s="969">
        <v>22</v>
      </c>
      <c r="R5" s="969"/>
      <c r="S5" s="970" t="s">
        <v>27</v>
      </c>
      <c r="T5" s="971" t="s">
        <v>241</v>
      </c>
    </row>
    <row r="6" s="615" customFormat="1" ht="14.25" customHeight="1" spans="1:20">
      <c r="A6" s="918"/>
      <c r="B6" s="440"/>
      <c r="C6" s="440"/>
      <c r="D6" s="440"/>
      <c r="E6" s="956"/>
      <c r="F6" s="956"/>
      <c r="G6" s="454"/>
      <c r="H6" s="454"/>
      <c r="I6" s="920"/>
      <c r="J6" s="956"/>
      <c r="K6" s="956"/>
      <c r="L6" s="956"/>
      <c r="M6" s="912" t="s">
        <v>242</v>
      </c>
      <c r="N6" s="899" t="s">
        <v>243</v>
      </c>
      <c r="O6" s="912" t="s">
        <v>244</v>
      </c>
      <c r="P6" s="912">
        <v>18734493777</v>
      </c>
      <c r="Q6" s="969">
        <v>16</v>
      </c>
      <c r="R6" s="969"/>
      <c r="S6" s="455"/>
      <c r="T6" s="971"/>
    </row>
    <row r="7" s="942" customFormat="1" ht="14.25" customHeight="1" spans="1:20">
      <c r="A7" s="27"/>
      <c r="B7" s="28"/>
      <c r="C7" s="28"/>
      <c r="D7" s="28"/>
      <c r="E7" s="29"/>
      <c r="F7" s="29"/>
      <c r="G7" s="896" t="s">
        <v>245</v>
      </c>
      <c r="H7" s="896" t="s">
        <v>246</v>
      </c>
      <c r="I7" s="896" t="s">
        <v>247</v>
      </c>
      <c r="J7" s="892">
        <v>13903450696</v>
      </c>
      <c r="K7" s="892">
        <v>42.1</v>
      </c>
      <c r="L7" s="892">
        <v>425.1</v>
      </c>
      <c r="M7" s="896" t="s">
        <v>248</v>
      </c>
      <c r="N7" s="909" t="s">
        <v>249</v>
      </c>
      <c r="O7" s="909" t="s">
        <v>139</v>
      </c>
      <c r="P7" s="889">
        <v>13008061977</v>
      </c>
      <c r="Q7" s="892">
        <v>22.73</v>
      </c>
      <c r="R7" s="892"/>
      <c r="S7" s="910" t="s">
        <v>250</v>
      </c>
      <c r="T7" s="972"/>
    </row>
    <row r="8" s="942" customFormat="1" ht="14.25" customHeight="1" spans="1:20">
      <c r="A8" s="27"/>
      <c r="B8" s="28"/>
      <c r="C8" s="28"/>
      <c r="D8" s="28"/>
      <c r="E8" s="29"/>
      <c r="F8" s="29"/>
      <c r="G8" s="896"/>
      <c r="H8" s="891"/>
      <c r="I8" s="891"/>
      <c r="J8" s="892"/>
      <c r="K8" s="892"/>
      <c r="L8" s="892"/>
      <c r="M8" s="896"/>
      <c r="N8" s="896" t="s">
        <v>251</v>
      </c>
      <c r="O8" s="896" t="s">
        <v>240</v>
      </c>
      <c r="P8" s="889">
        <v>13191253156</v>
      </c>
      <c r="Q8" s="892"/>
      <c r="R8" s="892"/>
      <c r="S8" s="910"/>
      <c r="T8" s="972"/>
    </row>
    <row r="9" s="942" customFormat="1" ht="14.25" customHeight="1" spans="1:20">
      <c r="A9" s="27"/>
      <c r="B9" s="28"/>
      <c r="C9" s="28"/>
      <c r="D9" s="28"/>
      <c r="E9" s="29"/>
      <c r="F9" s="29"/>
      <c r="G9" s="896"/>
      <c r="H9" s="891"/>
      <c r="I9" s="891"/>
      <c r="J9" s="892"/>
      <c r="K9" s="892"/>
      <c r="L9" s="892"/>
      <c r="M9" s="896" t="s">
        <v>252</v>
      </c>
      <c r="N9" s="909" t="s">
        <v>253</v>
      </c>
      <c r="O9" s="909" t="s">
        <v>139</v>
      </c>
      <c r="P9" s="889">
        <v>13453532880</v>
      </c>
      <c r="Q9" s="905">
        <v>10.79</v>
      </c>
      <c r="R9" s="905"/>
      <c r="S9" s="910"/>
      <c r="T9" s="972"/>
    </row>
    <row r="10" s="942" customFormat="1" ht="14.25" customHeight="1" spans="1:20">
      <c r="A10" s="27"/>
      <c r="B10" s="28"/>
      <c r="C10" s="28"/>
      <c r="D10" s="28"/>
      <c r="E10" s="29"/>
      <c r="F10" s="29"/>
      <c r="G10" s="896"/>
      <c r="H10" s="891"/>
      <c r="I10" s="891"/>
      <c r="J10" s="892"/>
      <c r="K10" s="892"/>
      <c r="L10" s="892"/>
      <c r="M10" s="896"/>
      <c r="N10" s="909" t="s">
        <v>254</v>
      </c>
      <c r="O10" s="909" t="s">
        <v>244</v>
      </c>
      <c r="P10" s="889">
        <v>18835508403</v>
      </c>
      <c r="Q10" s="905"/>
      <c r="R10" s="905"/>
      <c r="S10" s="910"/>
      <c r="T10" s="972"/>
    </row>
    <row r="11" s="942" customFormat="1" ht="14.25" customHeight="1" spans="1:20">
      <c r="A11" s="27"/>
      <c r="B11" s="28"/>
      <c r="C11" s="28"/>
      <c r="D11" s="28"/>
      <c r="E11" s="29"/>
      <c r="F11" s="29"/>
      <c r="G11" s="896"/>
      <c r="H11" s="891"/>
      <c r="I11" s="891"/>
      <c r="J11" s="892"/>
      <c r="K11" s="892"/>
      <c r="L11" s="892"/>
      <c r="M11" s="896" t="s">
        <v>255</v>
      </c>
      <c r="N11" s="896" t="s">
        <v>256</v>
      </c>
      <c r="O11" s="896" t="s">
        <v>139</v>
      </c>
      <c r="P11" s="904">
        <v>15234682333</v>
      </c>
      <c r="Q11" s="892">
        <v>14.48</v>
      </c>
      <c r="R11" s="892"/>
      <c r="S11" s="910"/>
      <c r="T11" s="972"/>
    </row>
    <row r="12" s="942" customFormat="1" ht="14.25" customHeight="1" spans="1:20">
      <c r="A12" s="27"/>
      <c r="B12" s="28"/>
      <c r="C12" s="28"/>
      <c r="D12" s="28"/>
      <c r="E12" s="29"/>
      <c r="F12" s="29"/>
      <c r="G12" s="896"/>
      <c r="H12" s="891"/>
      <c r="I12" s="891"/>
      <c r="J12" s="892"/>
      <c r="K12" s="892"/>
      <c r="L12" s="892"/>
      <c r="M12" s="896"/>
      <c r="N12" s="909" t="s">
        <v>257</v>
      </c>
      <c r="O12" s="909" t="s">
        <v>240</v>
      </c>
      <c r="P12" s="889">
        <v>13453599633</v>
      </c>
      <c r="Q12" s="892"/>
      <c r="R12" s="892"/>
      <c r="S12" s="910"/>
      <c r="T12" s="972"/>
    </row>
    <row r="13" s="615" customFormat="1" ht="14.25" customHeight="1" spans="1:20">
      <c r="A13" s="918">
        <v>2</v>
      </c>
      <c r="B13" s="454" t="s">
        <v>258</v>
      </c>
      <c r="C13" s="440">
        <v>38.3</v>
      </c>
      <c r="D13" s="440">
        <v>280</v>
      </c>
      <c r="E13" s="955" t="s">
        <v>259</v>
      </c>
      <c r="F13" s="454" t="s">
        <v>234</v>
      </c>
      <c r="G13" s="454" t="s">
        <v>235</v>
      </c>
      <c r="H13" s="454" t="s">
        <v>260</v>
      </c>
      <c r="I13" s="454" t="s">
        <v>247</v>
      </c>
      <c r="J13" s="956">
        <v>13835563588</v>
      </c>
      <c r="K13" s="956">
        <v>16.6</v>
      </c>
      <c r="L13" s="956">
        <v>97.7</v>
      </c>
      <c r="M13" s="269" t="s">
        <v>261</v>
      </c>
      <c r="N13" s="454" t="s">
        <v>262</v>
      </c>
      <c r="O13" s="257" t="s">
        <v>244</v>
      </c>
      <c r="P13" s="141">
        <v>13333453768</v>
      </c>
      <c r="Q13" s="969">
        <v>16.6</v>
      </c>
      <c r="R13" s="969"/>
      <c r="S13" s="970" t="s">
        <v>27</v>
      </c>
      <c r="T13" s="971" t="s">
        <v>263</v>
      </c>
    </row>
    <row r="14" s="654" customFormat="1" ht="37" customHeight="1" spans="1:20">
      <c r="A14" s="27"/>
      <c r="B14" s="28"/>
      <c r="C14" s="28"/>
      <c r="D14" s="28"/>
      <c r="E14" s="29"/>
      <c r="F14" s="28"/>
      <c r="G14" s="30" t="s">
        <v>264</v>
      </c>
      <c r="H14" s="309" t="s">
        <v>265</v>
      </c>
      <c r="I14" s="235" t="s">
        <v>266</v>
      </c>
      <c r="J14" s="124">
        <v>13994665019</v>
      </c>
      <c r="K14" s="51">
        <v>9.8</v>
      </c>
      <c r="L14" s="51">
        <v>104</v>
      </c>
      <c r="M14" s="309" t="s">
        <v>267</v>
      </c>
      <c r="N14" s="309" t="s">
        <v>268</v>
      </c>
      <c r="O14" s="309" t="s">
        <v>240</v>
      </c>
      <c r="P14" s="380">
        <v>15535566771</v>
      </c>
      <c r="Q14" s="51">
        <v>9.8</v>
      </c>
      <c r="R14" s="51"/>
      <c r="S14" s="973" t="s">
        <v>27</v>
      </c>
      <c r="T14" s="974"/>
    </row>
    <row r="15" s="654" customFormat="1" ht="14.25" customHeight="1" spans="1:20">
      <c r="A15" s="27"/>
      <c r="B15" s="28"/>
      <c r="C15" s="28"/>
      <c r="D15" s="28"/>
      <c r="E15" s="29"/>
      <c r="F15" s="28"/>
      <c r="G15" s="30" t="s">
        <v>269</v>
      </c>
      <c r="H15" s="309" t="s">
        <v>270</v>
      </c>
      <c r="I15" s="309" t="s">
        <v>247</v>
      </c>
      <c r="J15" s="380">
        <v>13223553388</v>
      </c>
      <c r="K15" s="51">
        <v>11.9</v>
      </c>
      <c r="L15" s="51">
        <v>78.5</v>
      </c>
      <c r="M15" s="679" t="s">
        <v>121</v>
      </c>
      <c r="N15" s="309" t="s">
        <v>271</v>
      </c>
      <c r="O15" s="309" t="s">
        <v>240</v>
      </c>
      <c r="P15" s="380">
        <v>18735535333</v>
      </c>
      <c r="Q15" s="51">
        <v>11.9</v>
      </c>
      <c r="R15" s="51"/>
      <c r="S15" s="973" t="s">
        <v>27</v>
      </c>
      <c r="T15" s="974"/>
    </row>
    <row r="16" s="654" customFormat="1" ht="14.25" customHeight="1" spans="1:20">
      <c r="A16" s="27">
        <v>3</v>
      </c>
      <c r="B16" s="30" t="s">
        <v>272</v>
      </c>
      <c r="C16" s="28">
        <v>49</v>
      </c>
      <c r="D16" s="28">
        <v>666</v>
      </c>
      <c r="E16" s="30" t="s">
        <v>273</v>
      </c>
      <c r="F16" s="957" t="s">
        <v>234</v>
      </c>
      <c r="G16" s="30" t="s">
        <v>274</v>
      </c>
      <c r="H16" s="30" t="s">
        <v>275</v>
      </c>
      <c r="I16" s="47" t="s">
        <v>185</v>
      </c>
      <c r="J16" s="51">
        <v>18935349256</v>
      </c>
      <c r="K16" s="51">
        <f>Q16+Q17+Q18</f>
        <v>38.44</v>
      </c>
      <c r="L16" s="51">
        <v>427.6</v>
      </c>
      <c r="M16" s="116" t="s">
        <v>276</v>
      </c>
      <c r="N16" s="116" t="s">
        <v>277</v>
      </c>
      <c r="O16" s="116" t="s">
        <v>240</v>
      </c>
      <c r="P16" s="108">
        <v>13383458566</v>
      </c>
      <c r="Q16" s="51">
        <v>16.67</v>
      </c>
      <c r="R16" s="51"/>
      <c r="S16" s="69" t="s">
        <v>250</v>
      </c>
      <c r="T16" s="974" t="s">
        <v>278</v>
      </c>
    </row>
    <row r="17" s="654" customFormat="1" ht="14.25" customHeight="1" spans="1:20">
      <c r="A17" s="27"/>
      <c r="B17" s="28"/>
      <c r="C17" s="28"/>
      <c r="D17" s="28"/>
      <c r="E17" s="28"/>
      <c r="F17" s="29"/>
      <c r="G17" s="30"/>
      <c r="H17" s="30"/>
      <c r="I17" s="47"/>
      <c r="J17" s="51"/>
      <c r="K17" s="51"/>
      <c r="L17" s="51"/>
      <c r="M17" s="116" t="s">
        <v>279</v>
      </c>
      <c r="N17" s="116" t="s">
        <v>280</v>
      </c>
      <c r="O17" s="116" t="s">
        <v>244</v>
      </c>
      <c r="P17" s="108">
        <v>13546500007</v>
      </c>
      <c r="Q17" s="51">
        <v>12.53</v>
      </c>
      <c r="R17" s="51"/>
      <c r="S17" s="69"/>
      <c r="T17" s="974"/>
    </row>
    <row r="18" s="654" customFormat="1" ht="14.25" customHeight="1" spans="1:20">
      <c r="A18" s="27"/>
      <c r="B18" s="28"/>
      <c r="C18" s="28"/>
      <c r="D18" s="28"/>
      <c r="E18" s="28"/>
      <c r="F18" s="29"/>
      <c r="G18" s="30"/>
      <c r="H18" s="30"/>
      <c r="I18" s="47"/>
      <c r="J18" s="51"/>
      <c r="K18" s="51"/>
      <c r="L18" s="51"/>
      <c r="M18" s="116" t="s">
        <v>281</v>
      </c>
      <c r="N18" s="116" t="s">
        <v>282</v>
      </c>
      <c r="O18" s="116" t="s">
        <v>240</v>
      </c>
      <c r="P18" s="108">
        <v>13096563436</v>
      </c>
      <c r="Q18" s="51">
        <v>9.24</v>
      </c>
      <c r="R18" s="51"/>
      <c r="S18" s="69"/>
      <c r="T18" s="974"/>
    </row>
    <row r="19" s="654" customFormat="1" ht="14.25" customHeight="1" spans="1:20">
      <c r="A19" s="27"/>
      <c r="B19" s="28"/>
      <c r="C19" s="28"/>
      <c r="D19" s="28"/>
      <c r="E19" s="28"/>
      <c r="F19" s="29"/>
      <c r="G19" s="30" t="s">
        <v>283</v>
      </c>
      <c r="H19" s="309" t="s">
        <v>284</v>
      </c>
      <c r="I19" s="309" t="s">
        <v>285</v>
      </c>
      <c r="J19" s="380">
        <v>19835071555</v>
      </c>
      <c r="K19" s="51">
        <v>10.56</v>
      </c>
      <c r="L19" s="51">
        <v>176.8</v>
      </c>
      <c r="M19" s="682" t="s">
        <v>286</v>
      </c>
      <c r="N19" s="682" t="s">
        <v>287</v>
      </c>
      <c r="O19" s="682" t="s">
        <v>244</v>
      </c>
      <c r="P19" s="710">
        <v>13835560512</v>
      </c>
      <c r="Q19" s="51">
        <v>10.56</v>
      </c>
      <c r="R19" s="51"/>
      <c r="S19" s="69" t="s">
        <v>250</v>
      </c>
      <c r="T19" s="974"/>
    </row>
    <row r="20" s="654" customFormat="1" ht="14.25" customHeight="1" spans="1:20">
      <c r="A20" s="27">
        <v>4</v>
      </c>
      <c r="B20" s="30" t="s">
        <v>288</v>
      </c>
      <c r="C20" s="28">
        <v>31.3</v>
      </c>
      <c r="D20" s="28">
        <v>298</v>
      </c>
      <c r="E20" s="28"/>
      <c r="F20" s="29"/>
      <c r="G20" s="30" t="s">
        <v>289</v>
      </c>
      <c r="H20" s="47" t="s">
        <v>290</v>
      </c>
      <c r="I20" s="957" t="s">
        <v>247</v>
      </c>
      <c r="J20" s="29">
        <v>13513557271</v>
      </c>
      <c r="K20" s="51">
        <v>5</v>
      </c>
      <c r="L20" s="51">
        <v>60.8</v>
      </c>
      <c r="M20" s="496" t="s">
        <v>291</v>
      </c>
      <c r="N20" s="331" t="s">
        <v>292</v>
      </c>
      <c r="O20" s="496" t="s">
        <v>240</v>
      </c>
      <c r="P20" s="519">
        <v>13934058887</v>
      </c>
      <c r="Q20" s="519">
        <v>5</v>
      </c>
      <c r="R20" s="51"/>
      <c r="S20" s="69" t="s">
        <v>250</v>
      </c>
      <c r="T20" s="974" t="s">
        <v>293</v>
      </c>
    </row>
    <row r="21" s="654" customFormat="1" ht="14.25" customHeight="1" spans="1:20">
      <c r="A21" s="27"/>
      <c r="B21" s="28"/>
      <c r="C21" s="28"/>
      <c r="D21" s="28"/>
      <c r="E21" s="28"/>
      <c r="F21" s="29"/>
      <c r="G21" s="30" t="s">
        <v>274</v>
      </c>
      <c r="H21" s="30" t="s">
        <v>294</v>
      </c>
      <c r="I21" s="30" t="s">
        <v>247</v>
      </c>
      <c r="J21" s="51">
        <v>13994637778</v>
      </c>
      <c r="K21" s="51">
        <f>SUM(Q21:Q23)</f>
        <v>12.2</v>
      </c>
      <c r="L21" s="51">
        <v>116.2</v>
      </c>
      <c r="M21" s="116" t="s">
        <v>281</v>
      </c>
      <c r="N21" s="116" t="s">
        <v>282</v>
      </c>
      <c r="O21" s="116" t="s">
        <v>240</v>
      </c>
      <c r="P21" s="108">
        <v>13096563436</v>
      </c>
      <c r="Q21" s="51">
        <v>3.8</v>
      </c>
      <c r="R21" s="51"/>
      <c r="S21" s="69" t="s">
        <v>250</v>
      </c>
      <c r="T21" s="974"/>
    </row>
    <row r="22" s="654" customFormat="1" ht="14.25" customHeight="1" spans="1:20">
      <c r="A22" s="27"/>
      <c r="B22" s="28"/>
      <c r="C22" s="28"/>
      <c r="D22" s="28"/>
      <c r="E22" s="28"/>
      <c r="F22" s="29"/>
      <c r="G22" s="30"/>
      <c r="H22" s="30"/>
      <c r="I22" s="30"/>
      <c r="J22" s="51"/>
      <c r="K22" s="51"/>
      <c r="L22" s="51"/>
      <c r="M22" s="116" t="s">
        <v>295</v>
      </c>
      <c r="N22" s="116" t="s">
        <v>296</v>
      </c>
      <c r="O22" s="116" t="s">
        <v>244</v>
      </c>
      <c r="P22" s="108">
        <v>15735573557</v>
      </c>
      <c r="Q22" s="51">
        <v>5.4</v>
      </c>
      <c r="R22" s="51"/>
      <c r="S22" s="69"/>
      <c r="T22" s="974"/>
    </row>
    <row r="23" s="654" customFormat="1" ht="14.25" customHeight="1" spans="1:20">
      <c r="A23" s="27"/>
      <c r="B23" s="28"/>
      <c r="C23" s="28"/>
      <c r="D23" s="28"/>
      <c r="E23" s="28"/>
      <c r="F23" s="29"/>
      <c r="G23" s="30"/>
      <c r="H23" s="30"/>
      <c r="I23" s="30"/>
      <c r="J23" s="51"/>
      <c r="K23" s="51"/>
      <c r="L23" s="51"/>
      <c r="M23" s="116" t="s">
        <v>297</v>
      </c>
      <c r="N23" s="116" t="s">
        <v>298</v>
      </c>
      <c r="O23" s="116" t="s">
        <v>240</v>
      </c>
      <c r="P23" s="108">
        <v>18235531007</v>
      </c>
      <c r="Q23" s="51">
        <v>3</v>
      </c>
      <c r="R23" s="51"/>
      <c r="S23" s="69"/>
      <c r="T23" s="974"/>
    </row>
    <row r="24" s="654" customFormat="1" ht="14.25" customHeight="1" spans="1:20">
      <c r="A24" s="27"/>
      <c r="B24" s="28"/>
      <c r="C24" s="28"/>
      <c r="D24" s="28"/>
      <c r="E24" s="28"/>
      <c r="F24" s="29"/>
      <c r="G24" s="30" t="s">
        <v>283</v>
      </c>
      <c r="H24" s="30" t="s">
        <v>299</v>
      </c>
      <c r="I24" s="693" t="s">
        <v>285</v>
      </c>
      <c r="J24" s="29">
        <v>13903450308</v>
      </c>
      <c r="K24" s="29">
        <f>Q24+Q25</f>
        <v>13.2</v>
      </c>
      <c r="L24" s="29">
        <v>121</v>
      </c>
      <c r="M24" s="682" t="s">
        <v>300</v>
      </c>
      <c r="N24" s="682" t="s">
        <v>301</v>
      </c>
      <c r="O24" s="682" t="s">
        <v>302</v>
      </c>
      <c r="P24" s="707">
        <v>13994606589</v>
      </c>
      <c r="Q24" s="51">
        <v>7.9</v>
      </c>
      <c r="R24" s="51"/>
      <c r="S24" s="69" t="s">
        <v>250</v>
      </c>
      <c r="T24" s="974"/>
    </row>
    <row r="25" s="654" customFormat="1" ht="14.25" customHeight="1" spans="1:20">
      <c r="A25" s="27"/>
      <c r="B25" s="28"/>
      <c r="C25" s="28"/>
      <c r="D25" s="28"/>
      <c r="E25" s="28"/>
      <c r="F25" s="29"/>
      <c r="G25" s="30"/>
      <c r="H25" s="30"/>
      <c r="I25" s="693"/>
      <c r="J25" s="29"/>
      <c r="K25" s="29"/>
      <c r="L25" s="29"/>
      <c r="M25" s="682" t="s">
        <v>286</v>
      </c>
      <c r="N25" s="682" t="s">
        <v>152</v>
      </c>
      <c r="O25" s="682" t="s">
        <v>244</v>
      </c>
      <c r="P25" s="710">
        <v>18649558604</v>
      </c>
      <c r="Q25" s="51">
        <v>5.3</v>
      </c>
      <c r="R25" s="51"/>
      <c r="S25" s="69"/>
      <c r="T25" s="974"/>
    </row>
    <row r="26" s="654" customFormat="1" ht="14.25" customHeight="1" spans="1:20">
      <c r="A26" s="27">
        <v>5</v>
      </c>
      <c r="B26" s="30" t="s">
        <v>303</v>
      </c>
      <c r="C26" s="28">
        <v>21</v>
      </c>
      <c r="D26" s="28">
        <v>110</v>
      </c>
      <c r="E26" s="28"/>
      <c r="F26" s="29"/>
      <c r="G26" s="30" t="s">
        <v>283</v>
      </c>
      <c r="H26" s="30" t="s">
        <v>304</v>
      </c>
      <c r="I26" s="30" t="s">
        <v>285</v>
      </c>
      <c r="J26" s="51">
        <v>13233351155</v>
      </c>
      <c r="K26" s="51">
        <v>8.5</v>
      </c>
      <c r="L26" s="51">
        <v>30.2</v>
      </c>
      <c r="M26" s="682" t="s">
        <v>305</v>
      </c>
      <c r="N26" s="682" t="s">
        <v>306</v>
      </c>
      <c r="O26" s="682" t="s">
        <v>302</v>
      </c>
      <c r="P26" s="707">
        <v>15934342152</v>
      </c>
      <c r="Q26" s="51">
        <v>8.5</v>
      </c>
      <c r="R26" s="51"/>
      <c r="S26" s="69" t="s">
        <v>250</v>
      </c>
      <c r="T26" s="974" t="s">
        <v>307</v>
      </c>
    </row>
    <row r="27" s="654" customFormat="1" ht="14.25" customHeight="1" spans="1:24">
      <c r="A27" s="27"/>
      <c r="B27" s="28"/>
      <c r="C27" s="28"/>
      <c r="D27" s="28"/>
      <c r="E27" s="28"/>
      <c r="F27" s="29"/>
      <c r="G27" s="30" t="s">
        <v>269</v>
      </c>
      <c r="H27" s="30" t="s">
        <v>270</v>
      </c>
      <c r="I27" s="30" t="s">
        <v>247</v>
      </c>
      <c r="J27" s="51">
        <v>13223553388</v>
      </c>
      <c r="K27" s="51">
        <v>7.9</v>
      </c>
      <c r="L27" s="51">
        <v>51.8</v>
      </c>
      <c r="M27" s="30" t="s">
        <v>308</v>
      </c>
      <c r="N27" s="309" t="s">
        <v>309</v>
      </c>
      <c r="O27" s="309" t="s">
        <v>240</v>
      </c>
      <c r="P27" s="380">
        <v>15935516777</v>
      </c>
      <c r="Q27" s="380">
        <v>7.9</v>
      </c>
      <c r="R27" s="51"/>
      <c r="S27" s="69" t="s">
        <v>250</v>
      </c>
      <c r="T27" s="974"/>
      <c r="U27" s="975"/>
      <c r="V27" s="976"/>
      <c r="W27" s="976"/>
      <c r="X27" s="977"/>
    </row>
    <row r="28" s="654" customFormat="1" ht="14.25" customHeight="1" spans="1:20">
      <c r="A28" s="27"/>
      <c r="B28" s="28"/>
      <c r="C28" s="28"/>
      <c r="D28" s="28"/>
      <c r="E28" s="28"/>
      <c r="F28" s="29"/>
      <c r="G28" s="30" t="s">
        <v>133</v>
      </c>
      <c r="H28" s="30" t="s">
        <v>310</v>
      </c>
      <c r="I28" s="30" t="s">
        <v>247</v>
      </c>
      <c r="J28" s="960" t="s">
        <v>311</v>
      </c>
      <c r="K28" s="51">
        <v>4.6</v>
      </c>
      <c r="L28" s="51">
        <v>28.1</v>
      </c>
      <c r="M28" s="116" t="s">
        <v>137</v>
      </c>
      <c r="N28" s="116" t="s">
        <v>312</v>
      </c>
      <c r="O28" s="116" t="s">
        <v>240</v>
      </c>
      <c r="P28" s="902">
        <v>13903558321</v>
      </c>
      <c r="Q28" s="51">
        <v>4.6</v>
      </c>
      <c r="R28" s="51"/>
      <c r="S28" s="69" t="s">
        <v>250</v>
      </c>
      <c r="T28" s="974"/>
    </row>
    <row r="29" s="654" customFormat="1" ht="14.25" customHeight="1" spans="1:20">
      <c r="A29" s="27">
        <v>6</v>
      </c>
      <c r="B29" s="30" t="s">
        <v>313</v>
      </c>
      <c r="C29" s="28">
        <v>47</v>
      </c>
      <c r="D29" s="28">
        <v>393</v>
      </c>
      <c r="E29" s="957" t="s">
        <v>314</v>
      </c>
      <c r="F29" s="47" t="s">
        <v>234</v>
      </c>
      <c r="G29" s="30" t="s">
        <v>289</v>
      </c>
      <c r="H29" s="30" t="s">
        <v>315</v>
      </c>
      <c r="I29" s="47" t="s">
        <v>316</v>
      </c>
      <c r="J29" s="29">
        <v>18903555858</v>
      </c>
      <c r="K29" s="29">
        <v>27.9</v>
      </c>
      <c r="L29" s="29">
        <v>182.5</v>
      </c>
      <c r="M29" s="496" t="s">
        <v>317</v>
      </c>
      <c r="N29" s="331" t="s">
        <v>318</v>
      </c>
      <c r="O29" s="496" t="s">
        <v>244</v>
      </c>
      <c r="P29" s="519">
        <v>15103552037</v>
      </c>
      <c r="Q29" s="519">
        <v>1.1</v>
      </c>
      <c r="R29" s="51"/>
      <c r="S29" s="69" t="s">
        <v>250</v>
      </c>
      <c r="T29" s="974" t="s">
        <v>319</v>
      </c>
    </row>
    <row r="30" s="654" customFormat="1" ht="14.25" customHeight="1" spans="1:20">
      <c r="A30" s="27"/>
      <c r="B30" s="28"/>
      <c r="C30" s="28"/>
      <c r="D30" s="28"/>
      <c r="E30" s="29"/>
      <c r="F30" s="140"/>
      <c r="G30" s="30"/>
      <c r="H30" s="30"/>
      <c r="I30" s="47"/>
      <c r="J30" s="29"/>
      <c r="K30" s="29"/>
      <c r="L30" s="29"/>
      <c r="M30" s="496" t="s">
        <v>320</v>
      </c>
      <c r="N30" s="331" t="s">
        <v>321</v>
      </c>
      <c r="O30" s="496" t="s">
        <v>240</v>
      </c>
      <c r="P30" s="519">
        <v>13834778072</v>
      </c>
      <c r="Q30" s="519">
        <v>20</v>
      </c>
      <c r="R30" s="51"/>
      <c r="S30" s="69"/>
      <c r="T30" s="974"/>
    </row>
    <row r="31" s="654" customFormat="1" ht="14.25" customHeight="1" spans="1:20">
      <c r="A31" s="27"/>
      <c r="B31" s="28"/>
      <c r="C31" s="28"/>
      <c r="D31" s="28"/>
      <c r="E31" s="29"/>
      <c r="F31" s="140"/>
      <c r="G31" s="30"/>
      <c r="H31" s="30"/>
      <c r="I31" s="47"/>
      <c r="J31" s="29"/>
      <c r="K31" s="29"/>
      <c r="L31" s="29"/>
      <c r="M31" s="496" t="s">
        <v>322</v>
      </c>
      <c r="N31" s="331" t="s">
        <v>323</v>
      </c>
      <c r="O31" s="496" t="s">
        <v>240</v>
      </c>
      <c r="P31" s="519">
        <v>13467089810</v>
      </c>
      <c r="Q31" s="519">
        <v>4</v>
      </c>
      <c r="R31" s="51"/>
      <c r="S31" s="69"/>
      <c r="T31" s="974"/>
    </row>
    <row r="32" s="654" customFormat="1" ht="14.25" customHeight="1" spans="1:20">
      <c r="A32" s="27"/>
      <c r="B32" s="28"/>
      <c r="C32" s="28"/>
      <c r="D32" s="28"/>
      <c r="E32" s="29"/>
      <c r="F32" s="140"/>
      <c r="G32" s="30"/>
      <c r="H32" s="30"/>
      <c r="I32" s="47"/>
      <c r="J32" s="29"/>
      <c r="K32" s="29"/>
      <c r="L32" s="29"/>
      <c r="M32" s="496" t="s">
        <v>291</v>
      </c>
      <c r="N32" s="331" t="s">
        <v>292</v>
      </c>
      <c r="O32" s="496" t="s">
        <v>240</v>
      </c>
      <c r="P32" s="519">
        <v>13934058887</v>
      </c>
      <c r="Q32" s="519">
        <v>5.5</v>
      </c>
      <c r="R32" s="51"/>
      <c r="S32" s="69"/>
      <c r="T32" s="974"/>
    </row>
    <row r="33" s="942" customFormat="1" ht="14.25" customHeight="1" spans="1:20">
      <c r="A33" s="893"/>
      <c r="B33" s="891"/>
      <c r="C33" s="891"/>
      <c r="D33" s="891"/>
      <c r="E33" s="908"/>
      <c r="F33" s="958"/>
      <c r="G33" s="30" t="s">
        <v>324</v>
      </c>
      <c r="H33" s="496" t="s">
        <v>325</v>
      </c>
      <c r="I33" s="327" t="s">
        <v>285</v>
      </c>
      <c r="J33" s="108">
        <v>15513111888</v>
      </c>
      <c r="K33" s="51">
        <f>9.6+7.51</f>
        <v>17.11</v>
      </c>
      <c r="L33" s="51">
        <f>38.1+51</f>
        <v>89.1</v>
      </c>
      <c r="M33" s="496" t="s">
        <v>326</v>
      </c>
      <c r="N33" s="496" t="s">
        <v>327</v>
      </c>
      <c r="O33" s="327" t="s">
        <v>302</v>
      </c>
      <c r="P33" s="519">
        <v>15235523232</v>
      </c>
      <c r="Q33" s="28">
        <v>5.674</v>
      </c>
      <c r="R33" s="892"/>
      <c r="S33" s="978" t="s">
        <v>27</v>
      </c>
      <c r="T33" s="972"/>
    </row>
    <row r="34" s="942" customFormat="1" ht="14.25" customHeight="1" spans="1:20">
      <c r="A34" s="893"/>
      <c r="B34" s="891"/>
      <c r="C34" s="891"/>
      <c r="D34" s="891"/>
      <c r="E34" s="908"/>
      <c r="F34" s="958"/>
      <c r="G34" s="30"/>
      <c r="H34" s="496"/>
      <c r="I34" s="327"/>
      <c r="J34" s="108"/>
      <c r="K34" s="51"/>
      <c r="L34" s="51"/>
      <c r="M34" s="535" t="s">
        <v>328</v>
      </c>
      <c r="N34" s="535" t="s">
        <v>329</v>
      </c>
      <c r="O34" s="327" t="s">
        <v>302</v>
      </c>
      <c r="P34" s="352">
        <v>18003550757</v>
      </c>
      <c r="Q34" s="29">
        <v>1.04</v>
      </c>
      <c r="R34" s="908"/>
      <c r="S34" s="910"/>
      <c r="T34" s="972"/>
    </row>
    <row r="35" s="942" customFormat="1" ht="14.25" customHeight="1" spans="1:20">
      <c r="A35" s="893"/>
      <c r="B35" s="891"/>
      <c r="C35" s="891"/>
      <c r="D35" s="891"/>
      <c r="E35" s="908"/>
      <c r="F35" s="958"/>
      <c r="G35" s="30"/>
      <c r="H35" s="496"/>
      <c r="I35" s="327"/>
      <c r="J35" s="108"/>
      <c r="K35" s="51"/>
      <c r="L35" s="51"/>
      <c r="M35" s="535" t="s">
        <v>330</v>
      </c>
      <c r="N35" s="535" t="s">
        <v>331</v>
      </c>
      <c r="O35" s="327" t="s">
        <v>302</v>
      </c>
      <c r="P35" s="352">
        <v>13467017266</v>
      </c>
      <c r="Q35" s="29">
        <v>1.08</v>
      </c>
      <c r="R35" s="908"/>
      <c r="S35" s="910"/>
      <c r="T35" s="972"/>
    </row>
    <row r="36" s="942" customFormat="1" ht="14.25" customHeight="1" spans="1:20">
      <c r="A36" s="893"/>
      <c r="B36" s="891"/>
      <c r="C36" s="891"/>
      <c r="D36" s="891"/>
      <c r="E36" s="908"/>
      <c r="F36" s="958"/>
      <c r="G36" s="30"/>
      <c r="H36" s="496"/>
      <c r="I36" s="327"/>
      <c r="J36" s="108"/>
      <c r="K36" s="51"/>
      <c r="L36" s="51"/>
      <c r="M36" s="535" t="s">
        <v>332</v>
      </c>
      <c r="N36" s="535" t="s">
        <v>333</v>
      </c>
      <c r="O36" s="327" t="s">
        <v>302</v>
      </c>
      <c r="P36" s="352">
        <v>13994618948</v>
      </c>
      <c r="Q36" s="29">
        <v>1.28</v>
      </c>
      <c r="R36" s="908"/>
      <c r="S36" s="910"/>
      <c r="T36" s="972"/>
    </row>
    <row r="37" s="942" customFormat="1" ht="14.25" customHeight="1" spans="1:20">
      <c r="A37" s="893"/>
      <c r="B37" s="891"/>
      <c r="C37" s="891"/>
      <c r="D37" s="891"/>
      <c r="E37" s="908"/>
      <c r="F37" s="958"/>
      <c r="G37" s="30"/>
      <c r="H37" s="496"/>
      <c r="I37" s="327"/>
      <c r="J37" s="108"/>
      <c r="K37" s="51"/>
      <c r="L37" s="51"/>
      <c r="M37" s="535" t="s">
        <v>334</v>
      </c>
      <c r="N37" s="818" t="s">
        <v>335</v>
      </c>
      <c r="O37" s="327" t="s">
        <v>302</v>
      </c>
      <c r="P37" s="352">
        <v>18635510073</v>
      </c>
      <c r="Q37" s="29">
        <v>0.83</v>
      </c>
      <c r="R37" s="908"/>
      <c r="S37" s="910"/>
      <c r="T37" s="972"/>
    </row>
    <row r="38" s="942" customFormat="1" ht="14.25" customHeight="1" spans="1:20">
      <c r="A38" s="893"/>
      <c r="B38" s="891"/>
      <c r="C38" s="891"/>
      <c r="D38" s="891"/>
      <c r="E38" s="908"/>
      <c r="F38" s="958"/>
      <c r="G38" s="30"/>
      <c r="H38" s="496"/>
      <c r="I38" s="327"/>
      <c r="J38" s="108"/>
      <c r="K38" s="51"/>
      <c r="L38" s="51"/>
      <c r="M38" s="535" t="s">
        <v>336</v>
      </c>
      <c r="N38" s="535" t="s">
        <v>337</v>
      </c>
      <c r="O38" s="327" t="s">
        <v>302</v>
      </c>
      <c r="P38" s="352">
        <v>15525162222</v>
      </c>
      <c r="Q38" s="29">
        <v>3.28</v>
      </c>
      <c r="R38" s="908"/>
      <c r="S38" s="910"/>
      <c r="T38" s="972"/>
    </row>
    <row r="39" s="942" customFormat="1" ht="14.25" customHeight="1" spans="1:20">
      <c r="A39" s="893"/>
      <c r="B39" s="891"/>
      <c r="C39" s="891"/>
      <c r="D39" s="891"/>
      <c r="E39" s="908"/>
      <c r="F39" s="958"/>
      <c r="G39" s="30"/>
      <c r="H39" s="496"/>
      <c r="I39" s="327"/>
      <c r="J39" s="108"/>
      <c r="K39" s="51"/>
      <c r="L39" s="51"/>
      <c r="M39" s="496" t="s">
        <v>338</v>
      </c>
      <c r="N39" s="496" t="s">
        <v>339</v>
      </c>
      <c r="O39" s="327" t="s">
        <v>302</v>
      </c>
      <c r="P39" s="519">
        <v>17503414321</v>
      </c>
      <c r="Q39" s="29">
        <v>3.926</v>
      </c>
      <c r="R39" s="892"/>
      <c r="S39" s="910"/>
      <c r="T39" s="972"/>
    </row>
    <row r="40" s="654" customFormat="1" ht="14.25" customHeight="1" spans="1:20">
      <c r="A40" s="27">
        <v>7</v>
      </c>
      <c r="B40" s="30" t="s">
        <v>340</v>
      </c>
      <c r="C40" s="28">
        <v>16.6</v>
      </c>
      <c r="D40" s="28">
        <v>131</v>
      </c>
      <c r="E40" s="29"/>
      <c r="F40" s="140"/>
      <c r="G40" s="30" t="s">
        <v>341</v>
      </c>
      <c r="H40" s="959" t="s">
        <v>342</v>
      </c>
      <c r="I40" s="959" t="s">
        <v>285</v>
      </c>
      <c r="J40" s="108">
        <v>13327454585</v>
      </c>
      <c r="K40" s="51">
        <v>11.94</v>
      </c>
      <c r="L40" s="51">
        <v>98.2</v>
      </c>
      <c r="M40" s="496" t="s">
        <v>343</v>
      </c>
      <c r="N40" s="116" t="s">
        <v>344</v>
      </c>
      <c r="O40" s="496" t="s">
        <v>139</v>
      </c>
      <c r="P40" s="108">
        <v>15035530077</v>
      </c>
      <c r="Q40" s="51">
        <v>5.5</v>
      </c>
      <c r="R40" s="51"/>
      <c r="S40" s="973" t="s">
        <v>27</v>
      </c>
      <c r="T40" s="974" t="s">
        <v>345</v>
      </c>
    </row>
    <row r="41" s="654" customFormat="1" ht="14.25" customHeight="1" spans="1:20">
      <c r="A41" s="27"/>
      <c r="B41" s="28"/>
      <c r="C41" s="28"/>
      <c r="D41" s="28"/>
      <c r="E41" s="29"/>
      <c r="F41" s="140"/>
      <c r="G41" s="30"/>
      <c r="H41" s="109"/>
      <c r="I41" s="109"/>
      <c r="J41" s="108"/>
      <c r="K41" s="51"/>
      <c r="L41" s="51"/>
      <c r="M41" s="496" t="s">
        <v>346</v>
      </c>
      <c r="N41" s="116" t="s">
        <v>347</v>
      </c>
      <c r="O41" s="496" t="s">
        <v>139</v>
      </c>
      <c r="P41" s="108">
        <v>13223555667</v>
      </c>
      <c r="Q41" s="51">
        <v>3.09</v>
      </c>
      <c r="R41" s="51"/>
      <c r="S41" s="69"/>
      <c r="T41" s="974"/>
    </row>
    <row r="42" s="654" customFormat="1" ht="14.25" customHeight="1" spans="1:20">
      <c r="A42" s="27"/>
      <c r="B42" s="28"/>
      <c r="C42" s="28"/>
      <c r="D42" s="28"/>
      <c r="E42" s="29"/>
      <c r="F42" s="140"/>
      <c r="G42" s="30"/>
      <c r="H42" s="109"/>
      <c r="I42" s="109"/>
      <c r="J42" s="108"/>
      <c r="K42" s="51"/>
      <c r="L42" s="51"/>
      <c r="M42" s="496" t="s">
        <v>348</v>
      </c>
      <c r="N42" s="116" t="s">
        <v>349</v>
      </c>
      <c r="O42" s="496" t="s">
        <v>139</v>
      </c>
      <c r="P42" s="108">
        <v>18535501789</v>
      </c>
      <c r="Q42" s="51">
        <v>3.35</v>
      </c>
      <c r="R42" s="51"/>
      <c r="S42" s="69"/>
      <c r="T42" s="974"/>
    </row>
    <row r="43" s="654" customFormat="1" ht="14.25" customHeight="1" spans="1:20">
      <c r="A43" s="27"/>
      <c r="B43" s="28"/>
      <c r="C43" s="28"/>
      <c r="D43" s="28"/>
      <c r="E43" s="29"/>
      <c r="F43" s="140"/>
      <c r="G43" s="30" t="s">
        <v>324</v>
      </c>
      <c r="H43" s="496" t="s">
        <v>350</v>
      </c>
      <c r="I43" s="327" t="s">
        <v>285</v>
      </c>
      <c r="J43" s="108">
        <v>13935567482</v>
      </c>
      <c r="K43" s="51">
        <f>2.28+4.78</f>
        <v>7.06</v>
      </c>
      <c r="L43" s="51">
        <f>3.5+29.7</f>
        <v>33.2</v>
      </c>
      <c r="M43" s="496" t="s">
        <v>338</v>
      </c>
      <c r="N43" s="496" t="s">
        <v>339</v>
      </c>
      <c r="O43" s="327" t="s">
        <v>302</v>
      </c>
      <c r="P43" s="519">
        <v>17503414321</v>
      </c>
      <c r="Q43" s="51">
        <v>2.28</v>
      </c>
      <c r="R43" s="51"/>
      <c r="S43" s="973" t="s">
        <v>27</v>
      </c>
      <c r="T43" s="974"/>
    </row>
    <row r="44" s="654" customFormat="1" ht="14.25" customHeight="1" spans="1:20">
      <c r="A44" s="27"/>
      <c r="B44" s="28"/>
      <c r="C44" s="28"/>
      <c r="D44" s="28"/>
      <c r="E44" s="29"/>
      <c r="F44" s="140"/>
      <c r="G44" s="30"/>
      <c r="H44" s="496"/>
      <c r="I44" s="327"/>
      <c r="J44" s="108"/>
      <c r="K44" s="51"/>
      <c r="L44" s="51"/>
      <c r="M44" s="535" t="s">
        <v>351</v>
      </c>
      <c r="N44" s="535" t="s">
        <v>352</v>
      </c>
      <c r="O44" s="327" t="s">
        <v>302</v>
      </c>
      <c r="P44" s="134">
        <v>13453597207</v>
      </c>
      <c r="Q44" s="29">
        <v>1.3</v>
      </c>
      <c r="R44" s="29"/>
      <c r="S44" s="973" t="s">
        <v>27</v>
      </c>
      <c r="T44" s="974"/>
    </row>
    <row r="45" s="654" customFormat="1" ht="14.25" customHeight="1" spans="1:20">
      <c r="A45" s="27"/>
      <c r="B45" s="28"/>
      <c r="C45" s="28"/>
      <c r="D45" s="28"/>
      <c r="E45" s="29"/>
      <c r="F45" s="140"/>
      <c r="G45" s="30"/>
      <c r="H45" s="496"/>
      <c r="I45" s="327"/>
      <c r="J45" s="108"/>
      <c r="K45" s="51"/>
      <c r="L45" s="51"/>
      <c r="M45" s="535" t="s">
        <v>328</v>
      </c>
      <c r="N45" s="535" t="s">
        <v>329</v>
      </c>
      <c r="O45" s="327" t="s">
        <v>302</v>
      </c>
      <c r="P45" s="352">
        <v>18003550757</v>
      </c>
      <c r="Q45" s="29">
        <v>1.4</v>
      </c>
      <c r="R45" s="29"/>
      <c r="S45" s="69"/>
      <c r="T45" s="974"/>
    </row>
    <row r="46" s="654" customFormat="1" ht="14.25" customHeight="1" spans="1:20">
      <c r="A46" s="27"/>
      <c r="B46" s="28"/>
      <c r="C46" s="28"/>
      <c r="D46" s="28"/>
      <c r="E46" s="29"/>
      <c r="F46" s="140"/>
      <c r="G46" s="30"/>
      <c r="H46" s="496"/>
      <c r="I46" s="327"/>
      <c r="J46" s="108"/>
      <c r="K46" s="51"/>
      <c r="L46" s="51"/>
      <c r="M46" s="535" t="s">
        <v>353</v>
      </c>
      <c r="N46" s="535" t="s">
        <v>354</v>
      </c>
      <c r="O46" s="327" t="s">
        <v>302</v>
      </c>
      <c r="P46" s="352">
        <v>13097661206</v>
      </c>
      <c r="Q46" s="29">
        <v>2.08</v>
      </c>
      <c r="R46" s="29"/>
      <c r="S46" s="69"/>
      <c r="T46" s="974"/>
    </row>
    <row r="47" s="654" customFormat="1" ht="11" customHeight="1" spans="1:20">
      <c r="A47" s="27">
        <v>8</v>
      </c>
      <c r="B47" s="30" t="s">
        <v>355</v>
      </c>
      <c r="C47" s="28">
        <v>24.8</v>
      </c>
      <c r="D47" s="140">
        <v>186</v>
      </c>
      <c r="E47" s="29"/>
      <c r="F47" s="140"/>
      <c r="G47" s="30" t="s">
        <v>283</v>
      </c>
      <c r="H47" s="309" t="s">
        <v>356</v>
      </c>
      <c r="I47" s="957" t="s">
        <v>357</v>
      </c>
      <c r="J47" s="29">
        <v>18903553336</v>
      </c>
      <c r="K47" s="29">
        <f>Q47+Q48+Q49</f>
        <v>23.29</v>
      </c>
      <c r="L47" s="29">
        <v>138.4</v>
      </c>
      <c r="M47" s="682" t="s">
        <v>305</v>
      </c>
      <c r="N47" s="682" t="s">
        <v>306</v>
      </c>
      <c r="O47" s="682" t="s">
        <v>302</v>
      </c>
      <c r="P47" s="707">
        <v>13403556887</v>
      </c>
      <c r="Q47" s="51">
        <v>16.68</v>
      </c>
      <c r="R47" s="51"/>
      <c r="S47" s="69" t="s">
        <v>250</v>
      </c>
      <c r="T47" s="974" t="s">
        <v>358</v>
      </c>
    </row>
    <row r="48" s="654" customFormat="1" ht="14.25" customHeight="1" spans="1:20">
      <c r="A48" s="27"/>
      <c r="B48" s="28"/>
      <c r="C48" s="28"/>
      <c r="D48" s="140"/>
      <c r="E48" s="29"/>
      <c r="F48" s="140"/>
      <c r="G48" s="30"/>
      <c r="H48" s="309"/>
      <c r="I48" s="29"/>
      <c r="J48" s="29"/>
      <c r="K48" s="29"/>
      <c r="L48" s="29"/>
      <c r="M48" s="682" t="s">
        <v>359</v>
      </c>
      <c r="N48" s="682" t="s">
        <v>360</v>
      </c>
      <c r="O48" s="961" t="s">
        <v>302</v>
      </c>
      <c r="P48" s="707">
        <v>15235511188</v>
      </c>
      <c r="Q48" s="51">
        <v>2.8</v>
      </c>
      <c r="R48" s="51"/>
      <c r="S48" s="69"/>
      <c r="T48" s="974"/>
    </row>
    <row r="49" s="654" customFormat="1" ht="22" customHeight="1" spans="1:20">
      <c r="A49" s="27"/>
      <c r="B49" s="28"/>
      <c r="C49" s="28"/>
      <c r="D49" s="140"/>
      <c r="E49" s="29"/>
      <c r="F49" s="140"/>
      <c r="G49" s="30"/>
      <c r="H49" s="309"/>
      <c r="I49" s="29"/>
      <c r="J49" s="29"/>
      <c r="K49" s="29"/>
      <c r="L49" s="29"/>
      <c r="M49" s="682" t="s">
        <v>361</v>
      </c>
      <c r="N49" s="682" t="s">
        <v>362</v>
      </c>
      <c r="O49" s="682" t="s">
        <v>240</v>
      </c>
      <c r="P49" s="707">
        <v>13935560105</v>
      </c>
      <c r="Q49" s="51">
        <v>3.81</v>
      </c>
      <c r="R49" s="51"/>
      <c r="S49" s="69"/>
      <c r="T49" s="974"/>
    </row>
    <row r="50" s="654" customFormat="1" ht="37" customHeight="1" spans="1:20">
      <c r="A50" s="27"/>
      <c r="B50" s="28"/>
      <c r="C50" s="28"/>
      <c r="D50" s="140"/>
      <c r="E50" s="29"/>
      <c r="F50" s="140"/>
      <c r="G50" s="30" t="s">
        <v>324</v>
      </c>
      <c r="H50" s="496" t="s">
        <v>363</v>
      </c>
      <c r="I50" s="327" t="s">
        <v>357</v>
      </c>
      <c r="J50" s="108">
        <v>13811797546</v>
      </c>
      <c r="K50" s="51">
        <v>1.5</v>
      </c>
      <c r="L50" s="51">
        <v>43.1</v>
      </c>
      <c r="M50" s="496" t="s">
        <v>364</v>
      </c>
      <c r="N50" s="496" t="s">
        <v>55</v>
      </c>
      <c r="O50" s="327" t="s">
        <v>240</v>
      </c>
      <c r="P50" s="353">
        <v>18635536661</v>
      </c>
      <c r="Q50" s="51">
        <v>1.5</v>
      </c>
      <c r="R50" s="51"/>
      <c r="S50" s="973" t="s">
        <v>27</v>
      </c>
      <c r="T50" s="974"/>
    </row>
    <row r="51" s="654" customFormat="1" ht="14.25" customHeight="1" spans="1:20">
      <c r="A51" s="27">
        <v>9</v>
      </c>
      <c r="B51" s="30" t="s">
        <v>365</v>
      </c>
      <c r="C51" s="28">
        <v>76.476</v>
      </c>
      <c r="D51" s="28">
        <v>702</v>
      </c>
      <c r="E51" s="957" t="s">
        <v>366</v>
      </c>
      <c r="F51" s="957" t="s">
        <v>367</v>
      </c>
      <c r="G51" s="30" t="s">
        <v>289</v>
      </c>
      <c r="H51" s="496" t="s">
        <v>368</v>
      </c>
      <c r="I51" s="327" t="s">
        <v>185</v>
      </c>
      <c r="J51" s="352">
        <v>15234558333</v>
      </c>
      <c r="K51" s="29">
        <f>SUM(Q51:Q55)</f>
        <v>36.18</v>
      </c>
      <c r="L51" s="29">
        <v>306.1</v>
      </c>
      <c r="M51" s="116" t="s">
        <v>369</v>
      </c>
      <c r="N51" s="331" t="s">
        <v>370</v>
      </c>
      <c r="O51" s="496" t="s">
        <v>244</v>
      </c>
      <c r="P51" s="519">
        <v>18649555998</v>
      </c>
      <c r="Q51" s="979">
        <v>6.3</v>
      </c>
      <c r="R51" s="380"/>
      <c r="S51" s="69" t="s">
        <v>250</v>
      </c>
      <c r="T51" s="974" t="s">
        <v>371</v>
      </c>
    </row>
    <row r="52" s="654" customFormat="1" ht="14.25" customHeight="1" spans="1:20">
      <c r="A52" s="27"/>
      <c r="B52" s="28"/>
      <c r="C52" s="28"/>
      <c r="D52" s="28"/>
      <c r="E52" s="29"/>
      <c r="F52" s="29"/>
      <c r="G52" s="30"/>
      <c r="H52" s="496"/>
      <c r="I52" s="327"/>
      <c r="J52" s="352"/>
      <c r="K52" s="29"/>
      <c r="L52" s="29"/>
      <c r="M52" s="496" t="s">
        <v>372</v>
      </c>
      <c r="N52" s="331" t="s">
        <v>373</v>
      </c>
      <c r="O52" s="496" t="s">
        <v>240</v>
      </c>
      <c r="P52" s="519">
        <v>15383652111</v>
      </c>
      <c r="Q52" s="979">
        <v>7.5</v>
      </c>
      <c r="R52" s="51"/>
      <c r="S52" s="69"/>
      <c r="T52" s="974"/>
    </row>
    <row r="53" s="654" customFormat="1" ht="14.25" customHeight="1" spans="1:20">
      <c r="A53" s="27"/>
      <c r="B53" s="28"/>
      <c r="C53" s="28"/>
      <c r="D53" s="28"/>
      <c r="E53" s="29"/>
      <c r="F53" s="29"/>
      <c r="G53" s="30"/>
      <c r="H53" s="496"/>
      <c r="I53" s="327"/>
      <c r="J53" s="352"/>
      <c r="K53" s="29"/>
      <c r="L53" s="29"/>
      <c r="M53" s="496" t="s">
        <v>374</v>
      </c>
      <c r="N53" s="587" t="s">
        <v>375</v>
      </c>
      <c r="O53" s="496" t="s">
        <v>240</v>
      </c>
      <c r="P53" s="519">
        <v>13453577720</v>
      </c>
      <c r="Q53" s="979">
        <v>10.8</v>
      </c>
      <c r="R53" s="51"/>
      <c r="S53" s="69"/>
      <c r="T53" s="974"/>
    </row>
    <row r="54" s="654" customFormat="1" ht="14.25" customHeight="1" spans="1:20">
      <c r="A54" s="27"/>
      <c r="B54" s="28"/>
      <c r="C54" s="28"/>
      <c r="D54" s="28"/>
      <c r="E54" s="29"/>
      <c r="F54" s="29"/>
      <c r="G54" s="30"/>
      <c r="H54" s="496"/>
      <c r="I54" s="327"/>
      <c r="J54" s="352"/>
      <c r="K54" s="29"/>
      <c r="L54" s="29"/>
      <c r="M54" s="496" t="s">
        <v>322</v>
      </c>
      <c r="N54" s="331" t="s">
        <v>323</v>
      </c>
      <c r="O54" s="496" t="s">
        <v>240</v>
      </c>
      <c r="P54" s="519">
        <v>13467089810</v>
      </c>
      <c r="Q54" s="979">
        <v>10</v>
      </c>
      <c r="R54" s="51"/>
      <c r="S54" s="69"/>
      <c r="T54" s="974"/>
    </row>
    <row r="55" s="654" customFormat="1" ht="14.25" customHeight="1" spans="1:20">
      <c r="A55" s="27"/>
      <c r="B55" s="28"/>
      <c r="C55" s="28"/>
      <c r="D55" s="28"/>
      <c r="E55" s="29"/>
      <c r="F55" s="29"/>
      <c r="G55" s="30"/>
      <c r="H55" s="496"/>
      <c r="I55" s="327"/>
      <c r="J55" s="352"/>
      <c r="K55" s="29"/>
      <c r="L55" s="29"/>
      <c r="M55" s="496" t="s">
        <v>376</v>
      </c>
      <c r="N55" s="331" t="s">
        <v>377</v>
      </c>
      <c r="O55" s="496" t="s">
        <v>244</v>
      </c>
      <c r="P55" s="519">
        <v>13513558038</v>
      </c>
      <c r="Q55" s="979">
        <v>1.58</v>
      </c>
      <c r="R55" s="51"/>
      <c r="S55" s="69"/>
      <c r="T55" s="974"/>
    </row>
    <row r="56" s="654" customFormat="1" ht="14.25" customHeight="1" spans="1:20">
      <c r="A56" s="27"/>
      <c r="B56" s="28"/>
      <c r="C56" s="28"/>
      <c r="D56" s="28"/>
      <c r="E56" s="29"/>
      <c r="F56" s="29"/>
      <c r="G56" s="30" t="s">
        <v>341</v>
      </c>
      <c r="H56" s="496" t="s">
        <v>378</v>
      </c>
      <c r="I56" s="327" t="s">
        <v>379</v>
      </c>
      <c r="J56" s="108">
        <v>18535581616</v>
      </c>
      <c r="K56" s="51">
        <v>39.8</v>
      </c>
      <c r="L56" s="51">
        <v>341.1</v>
      </c>
      <c r="M56" s="496" t="s">
        <v>380</v>
      </c>
      <c r="N56" s="116" t="s">
        <v>381</v>
      </c>
      <c r="O56" s="496" t="s">
        <v>139</v>
      </c>
      <c r="P56" s="108">
        <v>13903457393</v>
      </c>
      <c r="Q56" s="380">
        <f>45.21-36.18</f>
        <v>9.03</v>
      </c>
      <c r="R56" s="51"/>
      <c r="S56" s="973" t="s">
        <v>27</v>
      </c>
      <c r="T56" s="974"/>
    </row>
    <row r="57" s="654" customFormat="1" ht="14.25" customHeight="1" spans="1:20">
      <c r="A57" s="27"/>
      <c r="B57" s="28"/>
      <c r="C57" s="28"/>
      <c r="D57" s="28"/>
      <c r="E57" s="29"/>
      <c r="F57" s="29"/>
      <c r="G57" s="30"/>
      <c r="H57" s="496"/>
      <c r="I57" s="327"/>
      <c r="J57" s="108"/>
      <c r="K57" s="51"/>
      <c r="L57" s="51"/>
      <c r="M57" s="496" t="s">
        <v>382</v>
      </c>
      <c r="N57" s="116" t="s">
        <v>383</v>
      </c>
      <c r="O57" s="496" t="s">
        <v>139</v>
      </c>
      <c r="P57" s="108">
        <v>13509753615</v>
      </c>
      <c r="Q57" s="380">
        <f>51.07-45.21</f>
        <v>5.86</v>
      </c>
      <c r="R57" s="51"/>
      <c r="S57" s="69"/>
      <c r="T57" s="974"/>
    </row>
    <row r="58" s="654" customFormat="1" ht="14.25" customHeight="1" spans="1:20">
      <c r="A58" s="27"/>
      <c r="B58" s="28"/>
      <c r="C58" s="28"/>
      <c r="D58" s="28"/>
      <c r="E58" s="29"/>
      <c r="F58" s="29"/>
      <c r="G58" s="30"/>
      <c r="H58" s="496"/>
      <c r="I58" s="327"/>
      <c r="J58" s="108"/>
      <c r="K58" s="51"/>
      <c r="L58" s="51"/>
      <c r="M58" s="962" t="s">
        <v>384</v>
      </c>
      <c r="N58" s="963" t="s">
        <v>385</v>
      </c>
      <c r="O58" s="962" t="s">
        <v>139</v>
      </c>
      <c r="P58" s="964">
        <v>13620657000</v>
      </c>
      <c r="Q58" s="380">
        <v>0.7</v>
      </c>
      <c r="R58" s="51"/>
      <c r="S58" s="69"/>
      <c r="T58" s="974"/>
    </row>
    <row r="59" s="654" customFormat="1" ht="14.25" customHeight="1" spans="1:20">
      <c r="A59" s="27"/>
      <c r="B59" s="28"/>
      <c r="C59" s="28"/>
      <c r="D59" s="28"/>
      <c r="E59" s="29"/>
      <c r="F59" s="29"/>
      <c r="G59" s="30"/>
      <c r="H59" s="496"/>
      <c r="I59" s="327"/>
      <c r="J59" s="108"/>
      <c r="K59" s="51"/>
      <c r="L59" s="51"/>
      <c r="M59" s="496" t="s">
        <v>386</v>
      </c>
      <c r="N59" s="116" t="s">
        <v>387</v>
      </c>
      <c r="O59" s="496" t="s">
        <v>139</v>
      </c>
      <c r="P59" s="108">
        <v>15635586320</v>
      </c>
      <c r="Q59" s="380">
        <f>58.13-51.07</f>
        <v>7.06</v>
      </c>
      <c r="R59" s="51"/>
      <c r="S59" s="69"/>
      <c r="T59" s="974"/>
    </row>
    <row r="60" s="654" customFormat="1" ht="14.25" customHeight="1" spans="1:20">
      <c r="A60" s="27"/>
      <c r="B60" s="28"/>
      <c r="C60" s="28"/>
      <c r="D60" s="28"/>
      <c r="E60" s="29"/>
      <c r="F60" s="29"/>
      <c r="G60" s="30"/>
      <c r="H60" s="496"/>
      <c r="I60" s="327"/>
      <c r="J60" s="108"/>
      <c r="K60" s="51"/>
      <c r="L60" s="51"/>
      <c r="M60" s="496" t="s">
        <v>388</v>
      </c>
      <c r="N60" s="116" t="s">
        <v>389</v>
      </c>
      <c r="O60" s="496" t="s">
        <v>139</v>
      </c>
      <c r="P60" s="108">
        <v>18003551848</v>
      </c>
      <c r="Q60" s="380">
        <f>66.34-58.13</f>
        <v>8.21</v>
      </c>
      <c r="R60" s="51"/>
      <c r="S60" s="69"/>
      <c r="T60" s="974"/>
    </row>
    <row r="61" s="654" customFormat="1" ht="14.25" customHeight="1" spans="1:20">
      <c r="A61" s="27"/>
      <c r="B61" s="28"/>
      <c r="C61" s="28"/>
      <c r="D61" s="28"/>
      <c r="E61" s="29"/>
      <c r="F61" s="29"/>
      <c r="G61" s="30"/>
      <c r="H61" s="496"/>
      <c r="I61" s="327"/>
      <c r="J61" s="108"/>
      <c r="K61" s="51"/>
      <c r="L61" s="51"/>
      <c r="M61" s="496" t="s">
        <v>348</v>
      </c>
      <c r="N61" s="116" t="s">
        <v>349</v>
      </c>
      <c r="O61" s="496" t="s">
        <v>139</v>
      </c>
      <c r="P61" s="108">
        <v>18535501789</v>
      </c>
      <c r="Q61" s="380">
        <f>76.48-66.34</f>
        <v>10.14</v>
      </c>
      <c r="R61" s="51"/>
      <c r="S61" s="69"/>
      <c r="T61" s="974"/>
    </row>
    <row r="62" s="654" customFormat="1" ht="14.25" customHeight="1" spans="1:20">
      <c r="A62" s="27"/>
      <c r="B62" s="28"/>
      <c r="C62" s="28"/>
      <c r="D62" s="28"/>
      <c r="E62" s="29"/>
      <c r="F62" s="29"/>
      <c r="G62" s="957" t="s">
        <v>390</v>
      </c>
      <c r="H62" s="30" t="s">
        <v>391</v>
      </c>
      <c r="I62" s="30" t="s">
        <v>247</v>
      </c>
      <c r="J62" s="51">
        <v>19835077779</v>
      </c>
      <c r="K62" s="51">
        <v>14.72</v>
      </c>
      <c r="L62" s="51">
        <v>51.9</v>
      </c>
      <c r="M62" s="496" t="s">
        <v>392</v>
      </c>
      <c r="N62" s="116" t="s">
        <v>393</v>
      </c>
      <c r="O62" s="496" t="s">
        <v>240</v>
      </c>
      <c r="P62" s="352">
        <v>18635639669</v>
      </c>
      <c r="Q62" s="51">
        <f>76.44-61.72-0.77</f>
        <v>13.95</v>
      </c>
      <c r="R62" s="51"/>
      <c r="S62" s="973" t="s">
        <v>27</v>
      </c>
      <c r="T62" s="974"/>
    </row>
    <row r="63" s="654" customFormat="1" ht="14.25" customHeight="1" spans="1:20">
      <c r="A63" s="27"/>
      <c r="B63" s="28"/>
      <c r="C63" s="28"/>
      <c r="D63" s="28"/>
      <c r="E63" s="29"/>
      <c r="F63" s="29"/>
      <c r="G63" s="957"/>
      <c r="H63" s="30"/>
      <c r="I63" s="30"/>
      <c r="J63" s="51"/>
      <c r="K63" s="51"/>
      <c r="L63" s="51"/>
      <c r="M63" s="496" t="s">
        <v>394</v>
      </c>
      <c r="N63" s="496" t="s">
        <v>395</v>
      </c>
      <c r="O63" s="496" t="s">
        <v>240</v>
      </c>
      <c r="P63" s="108">
        <v>18535552297</v>
      </c>
      <c r="Q63" s="51">
        <f>76.47-75.7</f>
        <v>0.769999999999996</v>
      </c>
      <c r="R63" s="51"/>
      <c r="S63" s="69"/>
      <c r="T63" s="974"/>
    </row>
    <row r="64" s="654" customFormat="1" ht="14.25" customHeight="1" spans="1:20">
      <c r="A64" s="27">
        <v>10</v>
      </c>
      <c r="B64" s="30" t="s">
        <v>396</v>
      </c>
      <c r="C64" s="28">
        <v>18.038</v>
      </c>
      <c r="D64" s="28">
        <v>93.1</v>
      </c>
      <c r="E64" s="29"/>
      <c r="F64" s="29"/>
      <c r="G64" s="957" t="s">
        <v>390</v>
      </c>
      <c r="H64" s="30" t="s">
        <v>391</v>
      </c>
      <c r="I64" s="30" t="s">
        <v>247</v>
      </c>
      <c r="J64" s="51">
        <v>19835077779</v>
      </c>
      <c r="K64" s="51">
        <v>11.3</v>
      </c>
      <c r="L64" s="51">
        <v>41.4</v>
      </c>
      <c r="M64" s="496" t="s">
        <v>397</v>
      </c>
      <c r="N64" s="965" t="s">
        <v>398</v>
      </c>
      <c r="O64" s="496" t="s">
        <v>240</v>
      </c>
      <c r="P64" s="519">
        <v>18635557490</v>
      </c>
      <c r="Q64" s="51">
        <v>11.3</v>
      </c>
      <c r="R64" s="51"/>
      <c r="S64" s="973" t="s">
        <v>27</v>
      </c>
      <c r="T64" s="974" t="s">
        <v>399</v>
      </c>
    </row>
    <row r="65" s="654" customFormat="1" ht="28" customHeight="1" spans="1:20">
      <c r="A65" s="27"/>
      <c r="B65" s="28"/>
      <c r="C65" s="28"/>
      <c r="D65" s="28"/>
      <c r="E65" s="29"/>
      <c r="F65" s="29"/>
      <c r="G65" s="30" t="s">
        <v>341</v>
      </c>
      <c r="H65" s="496" t="s">
        <v>400</v>
      </c>
      <c r="I65" s="327" t="s">
        <v>266</v>
      </c>
      <c r="J65" s="519">
        <v>18600588500</v>
      </c>
      <c r="K65" s="51">
        <v>6.7</v>
      </c>
      <c r="L65" s="51">
        <v>51.8</v>
      </c>
      <c r="M65" s="962" t="s">
        <v>384</v>
      </c>
      <c r="N65" s="963" t="s">
        <v>385</v>
      </c>
      <c r="O65" s="962" t="s">
        <v>139</v>
      </c>
      <c r="P65" s="964">
        <v>13620657000</v>
      </c>
      <c r="Q65" s="51">
        <v>6.7</v>
      </c>
      <c r="R65" s="51"/>
      <c r="S65" s="973" t="s">
        <v>27</v>
      </c>
      <c r="T65" s="974"/>
    </row>
    <row r="66" s="654" customFormat="1" ht="14.25" customHeight="1" spans="1:20">
      <c r="A66" s="27">
        <v>11</v>
      </c>
      <c r="B66" s="30" t="s">
        <v>401</v>
      </c>
      <c r="C66" s="28">
        <v>59</v>
      </c>
      <c r="D66" s="28">
        <v>462</v>
      </c>
      <c r="E66" s="29"/>
      <c r="F66" s="29"/>
      <c r="G66" s="30" t="s">
        <v>264</v>
      </c>
      <c r="H66" s="309" t="s">
        <v>402</v>
      </c>
      <c r="I66" s="235" t="s">
        <v>357</v>
      </c>
      <c r="J66" s="325">
        <v>13734258080</v>
      </c>
      <c r="K66" s="29">
        <f>Q66+Q67</f>
        <v>21.97</v>
      </c>
      <c r="L66" s="29">
        <v>155.8</v>
      </c>
      <c r="M66" s="309" t="s">
        <v>403</v>
      </c>
      <c r="N66" s="309" t="s">
        <v>404</v>
      </c>
      <c r="O66" s="309" t="s">
        <v>302</v>
      </c>
      <c r="P66" s="380">
        <v>15234277352</v>
      </c>
      <c r="Q66" s="51">
        <v>12.52</v>
      </c>
      <c r="R66" s="51"/>
      <c r="S66" s="973" t="s">
        <v>27</v>
      </c>
      <c r="T66" s="974" t="s">
        <v>405</v>
      </c>
    </row>
    <row r="67" s="654" customFormat="1" ht="31" customHeight="1" spans="1:20">
      <c r="A67" s="27"/>
      <c r="B67" s="28"/>
      <c r="C67" s="28"/>
      <c r="D67" s="28"/>
      <c r="E67" s="29"/>
      <c r="F67" s="29"/>
      <c r="G67" s="30"/>
      <c r="H67" s="309"/>
      <c r="I67" s="235"/>
      <c r="J67" s="325"/>
      <c r="K67" s="29"/>
      <c r="L67" s="29"/>
      <c r="M67" s="309" t="s">
        <v>406</v>
      </c>
      <c r="N67" s="309"/>
      <c r="O67" s="309"/>
      <c r="P67" s="380"/>
      <c r="Q67" s="51">
        <v>9.45</v>
      </c>
      <c r="R67" s="51"/>
      <c r="S67" s="69"/>
      <c r="T67" s="974"/>
    </row>
    <row r="68" s="654" customFormat="1" ht="14.25" customHeight="1" spans="1:20">
      <c r="A68" s="27"/>
      <c r="B68" s="28"/>
      <c r="C68" s="28"/>
      <c r="D68" s="28"/>
      <c r="E68" s="29"/>
      <c r="F68" s="29"/>
      <c r="G68" s="30" t="s">
        <v>390</v>
      </c>
      <c r="H68" s="30" t="s">
        <v>407</v>
      </c>
      <c r="I68" s="957" t="s">
        <v>185</v>
      </c>
      <c r="J68" s="29">
        <v>13935521160</v>
      </c>
      <c r="K68" s="29">
        <f>Q68+Q69+Q70</f>
        <v>33.18</v>
      </c>
      <c r="L68" s="29">
        <v>300.8</v>
      </c>
      <c r="M68" s="496" t="s">
        <v>408</v>
      </c>
      <c r="N68" s="965" t="s">
        <v>409</v>
      </c>
      <c r="O68" s="496" t="s">
        <v>244</v>
      </c>
      <c r="P68" s="519">
        <v>15525335218</v>
      </c>
      <c r="Q68" s="51">
        <v>5.2</v>
      </c>
      <c r="R68" s="51"/>
      <c r="S68" s="973" t="s">
        <v>27</v>
      </c>
      <c r="T68" s="974"/>
    </row>
    <row r="69" s="654" customFormat="1" ht="14.25" customHeight="1" spans="1:20">
      <c r="A69" s="27"/>
      <c r="B69" s="28"/>
      <c r="C69" s="28"/>
      <c r="D69" s="28"/>
      <c r="E69" s="29"/>
      <c r="F69" s="29"/>
      <c r="G69" s="30"/>
      <c r="H69" s="30"/>
      <c r="I69" s="957"/>
      <c r="J69" s="29"/>
      <c r="K69" s="29"/>
      <c r="L69" s="29"/>
      <c r="M69" s="496" t="s">
        <v>410</v>
      </c>
      <c r="N69" s="116" t="s">
        <v>411</v>
      </c>
      <c r="O69" s="327" t="s">
        <v>240</v>
      </c>
      <c r="P69" s="108">
        <v>18935349256</v>
      </c>
      <c r="Q69" s="51">
        <v>18.98</v>
      </c>
      <c r="R69" s="51"/>
      <c r="S69" s="69"/>
      <c r="T69" s="974"/>
    </row>
    <row r="70" s="654" customFormat="1" ht="14.25" customHeight="1" spans="1:20">
      <c r="A70" s="27"/>
      <c r="B70" s="28"/>
      <c r="C70" s="28"/>
      <c r="D70" s="28"/>
      <c r="E70" s="29"/>
      <c r="F70" s="29"/>
      <c r="G70" s="30"/>
      <c r="H70" s="30"/>
      <c r="I70" s="957"/>
      <c r="J70" s="29"/>
      <c r="K70" s="29"/>
      <c r="L70" s="29"/>
      <c r="M70" s="496" t="s">
        <v>394</v>
      </c>
      <c r="N70" s="496" t="s">
        <v>395</v>
      </c>
      <c r="O70" s="496" t="s">
        <v>240</v>
      </c>
      <c r="P70" s="108">
        <v>18535552297</v>
      </c>
      <c r="Q70" s="51">
        <v>9</v>
      </c>
      <c r="R70" s="51"/>
      <c r="S70" s="69"/>
      <c r="T70" s="974"/>
    </row>
    <row r="71" s="654" customFormat="1" ht="39" customHeight="1" spans="1:20">
      <c r="A71" s="33"/>
      <c r="B71" s="34"/>
      <c r="C71" s="34"/>
      <c r="D71" s="34"/>
      <c r="E71" s="35"/>
      <c r="F71" s="35"/>
      <c r="G71" s="980" t="s">
        <v>324</v>
      </c>
      <c r="H71" s="981" t="s">
        <v>363</v>
      </c>
      <c r="I71" s="849" t="s">
        <v>357</v>
      </c>
      <c r="J71" s="563">
        <v>13811797546</v>
      </c>
      <c r="K71" s="73">
        <v>3.55</v>
      </c>
      <c r="L71" s="73">
        <v>5.7</v>
      </c>
      <c r="M71" s="981" t="s">
        <v>338</v>
      </c>
      <c r="N71" s="981" t="s">
        <v>339</v>
      </c>
      <c r="O71" s="849" t="s">
        <v>302</v>
      </c>
      <c r="P71" s="985">
        <v>17503414321</v>
      </c>
      <c r="Q71" s="73">
        <v>3.55</v>
      </c>
      <c r="R71" s="73"/>
      <c r="S71" s="988" t="s">
        <v>27</v>
      </c>
      <c r="T71" s="974"/>
    </row>
    <row r="72" s="654" customFormat="1" customHeight="1" spans="3:19">
      <c r="C72" s="654">
        <f>SUM(C5:C71)</f>
        <v>436.514</v>
      </c>
      <c r="G72" s="982"/>
      <c r="H72" s="983"/>
      <c r="I72" s="983"/>
      <c r="M72" s="986"/>
      <c r="N72" s="986"/>
      <c r="O72" s="987"/>
      <c r="P72" s="987"/>
      <c r="Q72" s="987"/>
      <c r="R72" s="987"/>
      <c r="S72" s="989"/>
    </row>
    <row r="73" customHeight="1" spans="7:7">
      <c r="G73" s="984"/>
    </row>
    <row r="74" customHeight="1" spans="3:10">
      <c r="C74" s="943">
        <f>C64+C51+C47</f>
        <v>119.314</v>
      </c>
      <c r="G74" s="984"/>
      <c r="J74" s="943">
        <f>C51-K56</f>
        <v>36.676</v>
      </c>
    </row>
    <row r="75" customHeight="1" spans="10:10">
      <c r="J75" s="943">
        <f>C40-K40</f>
        <v>4.66</v>
      </c>
    </row>
  </sheetData>
  <mergeCells count="183">
    <mergeCell ref="E3:F3"/>
    <mergeCell ref="G3:L3"/>
    <mergeCell ref="M3:R3"/>
    <mergeCell ref="A3:A4"/>
    <mergeCell ref="A5:A12"/>
    <mergeCell ref="A13:A15"/>
    <mergeCell ref="A16:A19"/>
    <mergeCell ref="A20:A25"/>
    <mergeCell ref="A26:A28"/>
    <mergeCell ref="A29:A39"/>
    <mergeCell ref="A40:A46"/>
    <mergeCell ref="A47:A50"/>
    <mergeCell ref="A51:A63"/>
    <mergeCell ref="A64:A65"/>
    <mergeCell ref="A66:A71"/>
    <mergeCell ref="B3:B4"/>
    <mergeCell ref="B5:B12"/>
    <mergeCell ref="B13:B15"/>
    <mergeCell ref="B16:B19"/>
    <mergeCell ref="B20:B25"/>
    <mergeCell ref="B26:B28"/>
    <mergeCell ref="B29:B39"/>
    <mergeCell ref="B40:B46"/>
    <mergeCell ref="B47:B50"/>
    <mergeCell ref="B51:B63"/>
    <mergeCell ref="B64:B65"/>
    <mergeCell ref="B66:B71"/>
    <mergeCell ref="C3:C4"/>
    <mergeCell ref="C5:C12"/>
    <mergeCell ref="C13:C15"/>
    <mergeCell ref="C16:C19"/>
    <mergeCell ref="C20:C25"/>
    <mergeCell ref="C26:C28"/>
    <mergeCell ref="C29:C39"/>
    <mergeCell ref="C40:C46"/>
    <mergeCell ref="C47:C50"/>
    <mergeCell ref="C51:C63"/>
    <mergeCell ref="C64:C65"/>
    <mergeCell ref="C66:C71"/>
    <mergeCell ref="D3:D4"/>
    <mergeCell ref="D5:D12"/>
    <mergeCell ref="D13:D15"/>
    <mergeCell ref="D16:D19"/>
    <mergeCell ref="D20:D25"/>
    <mergeCell ref="D26:D28"/>
    <mergeCell ref="D29:D39"/>
    <mergeCell ref="D40:D46"/>
    <mergeCell ref="D47:D50"/>
    <mergeCell ref="D51:D63"/>
    <mergeCell ref="D64:D65"/>
    <mergeCell ref="D66:D71"/>
    <mergeCell ref="E5:E12"/>
    <mergeCell ref="E13:E15"/>
    <mergeCell ref="E16:E28"/>
    <mergeCell ref="E29:E50"/>
    <mergeCell ref="E51:E71"/>
    <mergeCell ref="F5:F12"/>
    <mergeCell ref="F13:F15"/>
    <mergeCell ref="F16:F28"/>
    <mergeCell ref="F29:F50"/>
    <mergeCell ref="F51:F71"/>
    <mergeCell ref="G5:G6"/>
    <mergeCell ref="G7:G12"/>
    <mergeCell ref="G16:G18"/>
    <mergeCell ref="G21:G23"/>
    <mergeCell ref="G24:G25"/>
    <mergeCell ref="G29:G32"/>
    <mergeCell ref="G33:G39"/>
    <mergeCell ref="G40:G42"/>
    <mergeCell ref="G43:G46"/>
    <mergeCell ref="G47:G49"/>
    <mergeCell ref="G51:G55"/>
    <mergeCell ref="G56:G61"/>
    <mergeCell ref="G62:G63"/>
    <mergeCell ref="G66:G67"/>
    <mergeCell ref="G68:G70"/>
    <mergeCell ref="H5:H6"/>
    <mergeCell ref="H7:H12"/>
    <mergeCell ref="H16:H18"/>
    <mergeCell ref="H21:H23"/>
    <mergeCell ref="H24:H25"/>
    <mergeCell ref="H29:H32"/>
    <mergeCell ref="H33:H39"/>
    <mergeCell ref="H40:H42"/>
    <mergeCell ref="H43:H46"/>
    <mergeCell ref="H47:H49"/>
    <mergeCell ref="H51:H55"/>
    <mergeCell ref="H56:H61"/>
    <mergeCell ref="H62:H63"/>
    <mergeCell ref="H66:H67"/>
    <mergeCell ref="H68:H70"/>
    <mergeCell ref="I5:I6"/>
    <mergeCell ref="I7:I12"/>
    <mergeCell ref="I16:I18"/>
    <mergeCell ref="I21:I23"/>
    <mergeCell ref="I24:I25"/>
    <mergeCell ref="I29:I32"/>
    <mergeCell ref="I33:I39"/>
    <mergeCell ref="I40:I42"/>
    <mergeCell ref="I43:I46"/>
    <mergeCell ref="I47:I49"/>
    <mergeCell ref="I51:I55"/>
    <mergeCell ref="I56:I61"/>
    <mergeCell ref="I62:I63"/>
    <mergeCell ref="I66:I67"/>
    <mergeCell ref="I68:I70"/>
    <mergeCell ref="J5:J6"/>
    <mergeCell ref="J7:J12"/>
    <mergeCell ref="J16:J18"/>
    <mergeCell ref="J21:J23"/>
    <mergeCell ref="J24:J25"/>
    <mergeCell ref="J29:J32"/>
    <mergeCell ref="J33:J39"/>
    <mergeCell ref="J40:J42"/>
    <mergeCell ref="J43:J46"/>
    <mergeCell ref="J47:J49"/>
    <mergeCell ref="J51:J55"/>
    <mergeCell ref="J56:J61"/>
    <mergeCell ref="J62:J63"/>
    <mergeCell ref="J66:J67"/>
    <mergeCell ref="J68:J70"/>
    <mergeCell ref="K5:K6"/>
    <mergeCell ref="K7:K12"/>
    <mergeCell ref="K16:K18"/>
    <mergeCell ref="K21:K23"/>
    <mergeCell ref="K24:K25"/>
    <mergeCell ref="K29:K32"/>
    <mergeCell ref="K33:K39"/>
    <mergeCell ref="K40:K42"/>
    <mergeCell ref="K43:K46"/>
    <mergeCell ref="K47:K49"/>
    <mergeCell ref="K51:K55"/>
    <mergeCell ref="K56:K61"/>
    <mergeCell ref="K62:K63"/>
    <mergeCell ref="K66:K67"/>
    <mergeCell ref="K68:K70"/>
    <mergeCell ref="L5:L6"/>
    <mergeCell ref="L7:L12"/>
    <mergeCell ref="L16:L18"/>
    <mergeCell ref="L21:L23"/>
    <mergeCell ref="L24:L25"/>
    <mergeCell ref="L29:L32"/>
    <mergeCell ref="L33:L39"/>
    <mergeCell ref="L40:L42"/>
    <mergeCell ref="L43:L46"/>
    <mergeCell ref="L47:L49"/>
    <mergeCell ref="L51:L55"/>
    <mergeCell ref="L56:L61"/>
    <mergeCell ref="L62:L63"/>
    <mergeCell ref="L66:L67"/>
    <mergeCell ref="L68:L70"/>
    <mergeCell ref="M7:M8"/>
    <mergeCell ref="M9:M10"/>
    <mergeCell ref="M11:M12"/>
    <mergeCell ref="S3:S4"/>
    <mergeCell ref="S5:S6"/>
    <mergeCell ref="S7:S11"/>
    <mergeCell ref="S16:S18"/>
    <mergeCell ref="S21:S23"/>
    <mergeCell ref="S24:S25"/>
    <mergeCell ref="S29:S32"/>
    <mergeCell ref="S33:S39"/>
    <mergeCell ref="S40:S42"/>
    <mergeCell ref="S44:S46"/>
    <mergeCell ref="S47:S49"/>
    <mergeCell ref="S51:S55"/>
    <mergeCell ref="S56:S61"/>
    <mergeCell ref="S62:S63"/>
    <mergeCell ref="S66:S67"/>
    <mergeCell ref="S68:S70"/>
    <mergeCell ref="T3:T4"/>
    <mergeCell ref="T5:T11"/>
    <mergeCell ref="T13:T15"/>
    <mergeCell ref="T16:T19"/>
    <mergeCell ref="T20:T25"/>
    <mergeCell ref="T26:T28"/>
    <mergeCell ref="T29:T39"/>
    <mergeCell ref="T40:T46"/>
    <mergeCell ref="T47:T50"/>
    <mergeCell ref="T51:T63"/>
    <mergeCell ref="T64:T65"/>
    <mergeCell ref="T66:T71"/>
    <mergeCell ref="A1:S2"/>
  </mergeCells>
  <printOptions horizontalCentered="1"/>
  <pageMargins left="0.590277777777778" right="0.590277777777778" top="0.590277777777778" bottom="0.786805555555556" header="0.314583333333333" footer="0.31458333333333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7"/>
  <sheetViews>
    <sheetView zoomScale="115" zoomScaleNormal="115" topLeftCell="A100" workbookViewId="0">
      <selection activeCell="F126" sqref="F126:H127"/>
    </sheetView>
  </sheetViews>
  <sheetFormatPr defaultColWidth="9" defaultRowHeight="15" customHeight="1"/>
  <cols>
    <col min="1" max="1" width="4" style="861" customWidth="1"/>
    <col min="2" max="2" width="5.875" style="861" customWidth="1"/>
    <col min="3" max="3" width="12.375" style="861" customWidth="1"/>
    <col min="4" max="4" width="7.625" style="861" customWidth="1"/>
    <col min="5" max="5" width="7.75" style="861" customWidth="1"/>
    <col min="6" max="6" width="8.25833333333333" style="861" customWidth="1"/>
    <col min="7" max="7" width="16.0916666666667" style="861" customWidth="1"/>
    <col min="8" max="8" width="10.625" style="861" customWidth="1"/>
    <col min="9" max="9" width="9.75" style="862" customWidth="1"/>
    <col min="10" max="10" width="8.125" style="862" customWidth="1"/>
    <col min="11" max="11" width="6.375" style="863" customWidth="1"/>
    <col min="12" max="12" width="12.5" style="863" customWidth="1"/>
    <col min="13" max="14" width="13.625" style="863" customWidth="1"/>
    <col min="15" max="15" width="9" style="864"/>
    <col min="16" max="16" width="9.75" style="861" customWidth="1"/>
    <col min="17" max="16384" width="9" style="861"/>
  </cols>
  <sheetData>
    <row r="1" customHeight="1" spans="1:16">
      <c r="A1" s="865" t="s">
        <v>412</v>
      </c>
      <c r="B1" s="865"/>
      <c r="C1" s="865"/>
      <c r="D1" s="865"/>
      <c r="E1" s="865"/>
      <c r="F1" s="865"/>
      <c r="G1" s="865"/>
      <c r="H1" s="865"/>
      <c r="I1" s="865"/>
      <c r="J1" s="865"/>
      <c r="K1" s="865"/>
      <c r="L1" s="865"/>
      <c r="M1" s="865"/>
      <c r="N1" s="865"/>
      <c r="O1" s="865"/>
      <c r="P1" s="654"/>
    </row>
    <row r="2" customHeight="1" spans="1:16">
      <c r="A2" s="866"/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66"/>
      <c r="O2" s="866"/>
      <c r="P2" s="654"/>
    </row>
    <row r="3" s="855" customFormat="1" ht="14.25" customHeight="1" spans="1:16">
      <c r="A3" s="867" t="s">
        <v>219</v>
      </c>
      <c r="B3" s="868" t="s">
        <v>413</v>
      </c>
      <c r="C3" s="868" t="s">
        <v>220</v>
      </c>
      <c r="D3" s="869" t="s">
        <v>414</v>
      </c>
      <c r="E3" s="869" t="s">
        <v>415</v>
      </c>
      <c r="F3" s="868" t="s">
        <v>416</v>
      </c>
      <c r="G3" s="868"/>
      <c r="H3" s="868"/>
      <c r="I3" s="868" t="s">
        <v>417</v>
      </c>
      <c r="J3" s="868"/>
      <c r="K3" s="868"/>
      <c r="L3" s="868"/>
      <c r="M3" s="868"/>
      <c r="N3" s="868"/>
      <c r="O3" s="874" t="s">
        <v>418</v>
      </c>
      <c r="P3" s="875" t="s">
        <v>10</v>
      </c>
    </row>
    <row r="4" s="855" customFormat="1" ht="14.25" customHeight="1" spans="1:16">
      <c r="A4" s="870"/>
      <c r="B4" s="871"/>
      <c r="C4" s="871"/>
      <c r="D4" s="872"/>
      <c r="E4" s="872"/>
      <c r="F4" s="871" t="s">
        <v>227</v>
      </c>
      <c r="G4" s="871" t="s">
        <v>228</v>
      </c>
      <c r="H4" s="871" t="s">
        <v>230</v>
      </c>
      <c r="I4" s="871" t="s">
        <v>231</v>
      </c>
      <c r="J4" s="871" t="s">
        <v>227</v>
      </c>
      <c r="K4" s="871" t="s">
        <v>228</v>
      </c>
      <c r="L4" s="871" t="s">
        <v>230</v>
      </c>
      <c r="M4" s="871" t="s">
        <v>414</v>
      </c>
      <c r="N4" s="871" t="s">
        <v>415</v>
      </c>
      <c r="O4" s="876"/>
      <c r="P4" s="875"/>
    </row>
    <row r="5" s="856" customFormat="1" ht="14.25" customHeight="1" spans="1:16">
      <c r="A5" s="373">
        <v>1</v>
      </c>
      <c r="B5" s="309" t="s">
        <v>324</v>
      </c>
      <c r="C5" s="309" t="s">
        <v>419</v>
      </c>
      <c r="D5" s="124">
        <v>13.63</v>
      </c>
      <c r="E5" s="124">
        <v>56.2</v>
      </c>
      <c r="F5" s="496" t="s">
        <v>420</v>
      </c>
      <c r="G5" s="327" t="s">
        <v>285</v>
      </c>
      <c r="H5" s="108">
        <v>13903459299</v>
      </c>
      <c r="I5" s="496" t="s">
        <v>326</v>
      </c>
      <c r="J5" s="496" t="s">
        <v>421</v>
      </c>
      <c r="K5" s="327" t="s">
        <v>302</v>
      </c>
      <c r="L5" s="519">
        <v>15235523232</v>
      </c>
      <c r="M5" s="380">
        <v>11.8</v>
      </c>
      <c r="N5" s="380"/>
      <c r="O5" s="389" t="s">
        <v>27</v>
      </c>
      <c r="P5" s="877" t="s">
        <v>422</v>
      </c>
    </row>
    <row r="6" s="856" customFormat="1" ht="14.25" customHeight="1" spans="1:16">
      <c r="A6" s="373"/>
      <c r="B6" s="124"/>
      <c r="C6" s="124"/>
      <c r="D6" s="124"/>
      <c r="E6" s="124"/>
      <c r="F6" s="109"/>
      <c r="G6" s="326"/>
      <c r="H6" s="108"/>
      <c r="I6" s="496" t="s">
        <v>423</v>
      </c>
      <c r="J6" s="327" t="s">
        <v>424</v>
      </c>
      <c r="K6" s="327" t="s">
        <v>302</v>
      </c>
      <c r="L6" s="353">
        <v>15003553288</v>
      </c>
      <c r="M6" s="380">
        <v>4.2</v>
      </c>
      <c r="N6" s="380"/>
      <c r="O6" s="389"/>
      <c r="P6" s="877"/>
    </row>
    <row r="7" s="856" customFormat="1" ht="14.25" customHeight="1" spans="1:16">
      <c r="A7" s="373"/>
      <c r="B7" s="124"/>
      <c r="C7" s="124"/>
      <c r="D7" s="124"/>
      <c r="E7" s="124"/>
      <c r="F7" s="109"/>
      <c r="G7" s="326"/>
      <c r="H7" s="108"/>
      <c r="I7" s="496" t="s">
        <v>425</v>
      </c>
      <c r="J7" s="496" t="s">
        <v>426</v>
      </c>
      <c r="K7" s="327" t="s">
        <v>240</v>
      </c>
      <c r="L7" s="353">
        <v>18635558115</v>
      </c>
      <c r="M7" s="380">
        <v>2</v>
      </c>
      <c r="N7" s="380"/>
      <c r="O7" s="389"/>
      <c r="P7" s="877"/>
    </row>
    <row r="8" s="856" customFormat="1" ht="14.25" customHeight="1" spans="1:16">
      <c r="A8" s="373">
        <v>2</v>
      </c>
      <c r="B8" s="124" t="s">
        <v>39</v>
      </c>
      <c r="C8" s="124" t="s">
        <v>427</v>
      </c>
      <c r="D8" s="124">
        <v>19.4</v>
      </c>
      <c r="E8" s="124">
        <v>167</v>
      </c>
      <c r="F8" s="109" t="s">
        <v>428</v>
      </c>
      <c r="G8" s="109" t="s">
        <v>148</v>
      </c>
      <c r="H8" s="519">
        <v>18636519288</v>
      </c>
      <c r="I8" s="109" t="s">
        <v>429</v>
      </c>
      <c r="J8" s="107" t="s">
        <v>430</v>
      </c>
      <c r="K8" s="109" t="s">
        <v>44</v>
      </c>
      <c r="L8" s="108">
        <v>13467050766</v>
      </c>
      <c r="M8" s="380">
        <v>11.2</v>
      </c>
      <c r="N8" s="380"/>
      <c r="O8" s="389" t="s">
        <v>27</v>
      </c>
      <c r="P8" s="877" t="s">
        <v>431</v>
      </c>
    </row>
    <row r="9" s="856" customFormat="1" ht="14.25" customHeight="1" spans="1:16">
      <c r="A9" s="373"/>
      <c r="B9" s="124"/>
      <c r="C9" s="124"/>
      <c r="D9" s="124"/>
      <c r="E9" s="124"/>
      <c r="F9" s="109"/>
      <c r="G9" s="109"/>
      <c r="H9" s="519"/>
      <c r="I9" s="109" t="s">
        <v>432</v>
      </c>
      <c r="J9" s="109" t="s">
        <v>433</v>
      </c>
      <c r="K9" s="109" t="s">
        <v>44</v>
      </c>
      <c r="L9" s="108">
        <v>13509753615</v>
      </c>
      <c r="M9" s="380">
        <v>7.4</v>
      </c>
      <c r="N9" s="380"/>
      <c r="O9" s="389"/>
      <c r="P9" s="877"/>
    </row>
    <row r="10" s="856" customFormat="1" ht="14.25" customHeight="1" spans="1:16">
      <c r="A10" s="373">
        <v>3</v>
      </c>
      <c r="B10" s="124"/>
      <c r="C10" s="124" t="s">
        <v>434</v>
      </c>
      <c r="D10" s="124">
        <v>10.4</v>
      </c>
      <c r="E10" s="124">
        <v>58.63</v>
      </c>
      <c r="F10" s="107" t="s">
        <v>435</v>
      </c>
      <c r="G10" s="107" t="s">
        <v>148</v>
      </c>
      <c r="H10" s="108">
        <v>18603551976</v>
      </c>
      <c r="I10" s="109" t="s">
        <v>436</v>
      </c>
      <c r="J10" s="109" t="s">
        <v>437</v>
      </c>
      <c r="K10" s="109" t="s">
        <v>44</v>
      </c>
      <c r="L10" s="108">
        <v>18003553069</v>
      </c>
      <c r="M10" s="380">
        <v>11</v>
      </c>
      <c r="N10" s="380"/>
      <c r="O10" s="389" t="s">
        <v>27</v>
      </c>
      <c r="P10" s="877" t="s">
        <v>438</v>
      </c>
    </row>
    <row r="11" s="856" customFormat="1" ht="14.25" customHeight="1" spans="1:16">
      <c r="A11" s="373"/>
      <c r="B11" s="124"/>
      <c r="C11" s="124"/>
      <c r="D11" s="124"/>
      <c r="E11" s="124"/>
      <c r="F11" s="107"/>
      <c r="G11" s="107"/>
      <c r="H11" s="108"/>
      <c r="I11" s="109" t="s">
        <v>432</v>
      </c>
      <c r="J11" s="109" t="s">
        <v>433</v>
      </c>
      <c r="K11" s="109" t="s">
        <v>44</v>
      </c>
      <c r="L11" s="108">
        <v>13509753615</v>
      </c>
      <c r="M11" s="380"/>
      <c r="N11" s="380"/>
      <c r="O11" s="389"/>
      <c r="P11" s="877"/>
    </row>
    <row r="12" s="856" customFormat="1" ht="14.25" customHeight="1" spans="1:16">
      <c r="A12" s="373">
        <v>4</v>
      </c>
      <c r="B12" s="124" t="s">
        <v>58</v>
      </c>
      <c r="C12" s="124" t="s">
        <v>439</v>
      </c>
      <c r="D12" s="124">
        <v>20.809</v>
      </c>
      <c r="E12" s="124">
        <v>68.4</v>
      </c>
      <c r="F12" s="124" t="s">
        <v>440</v>
      </c>
      <c r="G12" s="236" t="s">
        <v>441</v>
      </c>
      <c r="H12" s="380">
        <v>13693300521</v>
      </c>
      <c r="I12" s="698" t="s">
        <v>442</v>
      </c>
      <c r="J12" s="698" t="s">
        <v>443</v>
      </c>
      <c r="K12" s="698" t="s">
        <v>49</v>
      </c>
      <c r="L12" s="707">
        <v>15934342152</v>
      </c>
      <c r="M12" s="380">
        <v>11.56</v>
      </c>
      <c r="N12" s="380"/>
      <c r="O12" s="389" t="s">
        <v>250</v>
      </c>
      <c r="P12" s="877" t="s">
        <v>444</v>
      </c>
    </row>
    <row r="13" s="856" customFormat="1" ht="14.25" customHeight="1" spans="1:16">
      <c r="A13" s="373"/>
      <c r="B13" s="124"/>
      <c r="C13" s="124"/>
      <c r="D13" s="124"/>
      <c r="E13" s="124"/>
      <c r="F13" s="124"/>
      <c r="G13" s="124"/>
      <c r="H13" s="380"/>
      <c r="I13" s="698" t="s">
        <v>445</v>
      </c>
      <c r="J13" s="698" t="s">
        <v>446</v>
      </c>
      <c r="K13" s="698" t="s">
        <v>26</v>
      </c>
      <c r="L13" s="707">
        <v>13834304388</v>
      </c>
      <c r="M13" s="380">
        <v>6.84</v>
      </c>
      <c r="N13" s="380"/>
      <c r="O13" s="389"/>
      <c r="P13" s="877"/>
    </row>
    <row r="14" s="856" customFormat="1" ht="14.25" customHeight="1" spans="1:16">
      <c r="A14" s="373"/>
      <c r="B14" s="124"/>
      <c r="C14" s="124"/>
      <c r="D14" s="124"/>
      <c r="E14" s="124"/>
      <c r="F14" s="124"/>
      <c r="G14" s="124"/>
      <c r="H14" s="380"/>
      <c r="I14" s="698" t="s">
        <v>149</v>
      </c>
      <c r="J14" s="698" t="s">
        <v>150</v>
      </c>
      <c r="K14" s="698" t="s">
        <v>26</v>
      </c>
      <c r="L14" s="707">
        <v>13403556887</v>
      </c>
      <c r="M14" s="380">
        <v>2.6</v>
      </c>
      <c r="N14" s="380"/>
      <c r="O14" s="389"/>
      <c r="P14" s="877"/>
    </row>
    <row r="15" s="856" customFormat="1" ht="14.25" customHeight="1" spans="1:16">
      <c r="A15" s="373">
        <v>5</v>
      </c>
      <c r="B15" s="309" t="s">
        <v>264</v>
      </c>
      <c r="C15" s="309" t="s">
        <v>447</v>
      </c>
      <c r="D15" s="124">
        <v>84.9</v>
      </c>
      <c r="E15" s="124">
        <v>804.9</v>
      </c>
      <c r="F15" s="309" t="s">
        <v>448</v>
      </c>
      <c r="G15" s="873" t="s">
        <v>449</v>
      </c>
      <c r="H15" s="325" t="s">
        <v>450</v>
      </c>
      <c r="I15" s="309" t="s">
        <v>451</v>
      </c>
      <c r="J15" s="309" t="s">
        <v>452</v>
      </c>
      <c r="K15" s="309" t="s">
        <v>139</v>
      </c>
      <c r="L15" s="380">
        <v>13834054995</v>
      </c>
      <c r="M15" s="380">
        <v>34.48</v>
      </c>
      <c r="N15" s="380"/>
      <c r="O15" s="389" t="s">
        <v>27</v>
      </c>
      <c r="P15" s="877" t="s">
        <v>453</v>
      </c>
    </row>
    <row r="16" s="856" customFormat="1" ht="14.25" customHeight="1" spans="1:16">
      <c r="A16" s="373"/>
      <c r="B16" s="124"/>
      <c r="C16" s="124"/>
      <c r="D16" s="124"/>
      <c r="E16" s="124"/>
      <c r="F16" s="124"/>
      <c r="G16" s="325"/>
      <c r="H16" s="325"/>
      <c r="I16" s="309" t="s">
        <v>454</v>
      </c>
      <c r="J16" s="309" t="s">
        <v>455</v>
      </c>
      <c r="K16" s="653" t="s">
        <v>244</v>
      </c>
      <c r="L16" s="668">
        <v>18735510282</v>
      </c>
      <c r="M16" s="668">
        <v>18.91</v>
      </c>
      <c r="N16" s="668"/>
      <c r="O16" s="389"/>
      <c r="P16" s="877"/>
    </row>
    <row r="17" s="856" customFormat="1" ht="14.25" customHeight="1" spans="1:16">
      <c r="A17" s="373"/>
      <c r="B17" s="124"/>
      <c r="C17" s="124"/>
      <c r="D17" s="124"/>
      <c r="E17" s="124"/>
      <c r="F17" s="124"/>
      <c r="G17" s="325"/>
      <c r="H17" s="325"/>
      <c r="I17" s="309" t="s">
        <v>456</v>
      </c>
      <c r="J17" s="309" t="s">
        <v>457</v>
      </c>
      <c r="K17" s="309" t="s">
        <v>240</v>
      </c>
      <c r="L17" s="380">
        <v>18636519543</v>
      </c>
      <c r="M17" s="380">
        <v>11.88</v>
      </c>
      <c r="N17" s="380"/>
      <c r="O17" s="389"/>
      <c r="P17" s="877"/>
    </row>
    <row r="18" s="856" customFormat="1" ht="14.25" customHeight="1" spans="1:16">
      <c r="A18" s="373"/>
      <c r="B18" s="124"/>
      <c r="C18" s="124"/>
      <c r="D18" s="124"/>
      <c r="E18" s="124"/>
      <c r="F18" s="124"/>
      <c r="G18" s="325"/>
      <c r="H18" s="325"/>
      <c r="I18" s="309" t="s">
        <v>458</v>
      </c>
      <c r="J18" s="309" t="s">
        <v>459</v>
      </c>
      <c r="K18" s="309" t="s">
        <v>302</v>
      </c>
      <c r="L18" s="380">
        <v>15513117109</v>
      </c>
      <c r="M18" s="380">
        <v>5.2</v>
      </c>
      <c r="N18" s="380"/>
      <c r="O18" s="389"/>
      <c r="P18" s="877"/>
    </row>
    <row r="19" s="856" customFormat="1" ht="14.25" customHeight="1" spans="1:16">
      <c r="A19" s="373"/>
      <c r="B19" s="124"/>
      <c r="C19" s="124"/>
      <c r="D19" s="124"/>
      <c r="E19" s="124"/>
      <c r="F19" s="124"/>
      <c r="G19" s="325"/>
      <c r="H19" s="325"/>
      <c r="I19" s="309" t="s">
        <v>460</v>
      </c>
      <c r="J19" s="309" t="s">
        <v>461</v>
      </c>
      <c r="K19" s="653" t="s">
        <v>244</v>
      </c>
      <c r="L19" s="668">
        <v>13191158741</v>
      </c>
      <c r="M19" s="668">
        <v>5.34</v>
      </c>
      <c r="N19" s="668"/>
      <c r="O19" s="389"/>
      <c r="P19" s="877"/>
    </row>
    <row r="20" s="856" customFormat="1" ht="14.25" customHeight="1" spans="1:16">
      <c r="A20" s="373"/>
      <c r="B20" s="124"/>
      <c r="C20" s="124"/>
      <c r="D20" s="124"/>
      <c r="E20" s="124"/>
      <c r="F20" s="124"/>
      <c r="G20" s="325"/>
      <c r="H20" s="325"/>
      <c r="I20" s="309" t="s">
        <v>462</v>
      </c>
      <c r="J20" s="309" t="s">
        <v>463</v>
      </c>
      <c r="K20" s="309" t="s">
        <v>240</v>
      </c>
      <c r="L20" s="380">
        <v>18335519037</v>
      </c>
      <c r="M20" s="380">
        <v>3.47</v>
      </c>
      <c r="N20" s="380"/>
      <c r="O20" s="389"/>
      <c r="P20" s="877"/>
    </row>
    <row r="21" s="856" customFormat="1" ht="14.25" customHeight="1" spans="1:16">
      <c r="A21" s="373"/>
      <c r="B21" s="124"/>
      <c r="C21" s="124"/>
      <c r="D21" s="124"/>
      <c r="E21" s="124"/>
      <c r="F21" s="124"/>
      <c r="G21" s="325"/>
      <c r="H21" s="325"/>
      <c r="I21" s="309" t="s">
        <v>464</v>
      </c>
      <c r="J21" s="309" t="s">
        <v>465</v>
      </c>
      <c r="K21" s="653" t="s">
        <v>244</v>
      </c>
      <c r="L21" s="668">
        <v>18636551188</v>
      </c>
      <c r="M21" s="668">
        <v>3.65</v>
      </c>
      <c r="N21" s="668"/>
      <c r="O21" s="389"/>
      <c r="P21" s="877"/>
    </row>
    <row r="22" s="856" customFormat="1" ht="14.25" customHeight="1" spans="1:16">
      <c r="A22" s="373"/>
      <c r="B22" s="124"/>
      <c r="C22" s="124"/>
      <c r="D22" s="124"/>
      <c r="E22" s="124"/>
      <c r="F22" s="124"/>
      <c r="G22" s="325"/>
      <c r="H22" s="325"/>
      <c r="I22" s="309" t="s">
        <v>466</v>
      </c>
      <c r="J22" s="309" t="s">
        <v>467</v>
      </c>
      <c r="K22" s="309" t="s">
        <v>302</v>
      </c>
      <c r="L22" s="380">
        <v>13935500306</v>
      </c>
      <c r="M22" s="380">
        <v>4.07</v>
      </c>
      <c r="N22" s="380"/>
      <c r="O22" s="389"/>
      <c r="P22" s="877"/>
    </row>
    <row r="23" s="856" customFormat="1" ht="14.25" customHeight="1" spans="1:16">
      <c r="A23" s="373">
        <v>6</v>
      </c>
      <c r="B23" s="124"/>
      <c r="C23" s="309" t="s">
        <v>468</v>
      </c>
      <c r="D23" s="124">
        <v>14.32</v>
      </c>
      <c r="E23" s="124">
        <v>58.3</v>
      </c>
      <c r="F23" s="309" t="s">
        <v>469</v>
      </c>
      <c r="G23" s="309" t="s">
        <v>285</v>
      </c>
      <c r="H23" s="380">
        <v>18635539592</v>
      </c>
      <c r="I23" s="309" t="s">
        <v>460</v>
      </c>
      <c r="J23" s="309" t="s">
        <v>461</v>
      </c>
      <c r="K23" s="653" t="s">
        <v>244</v>
      </c>
      <c r="L23" s="668">
        <v>13191158741</v>
      </c>
      <c r="M23" s="668">
        <v>7.75</v>
      </c>
      <c r="N23" s="668"/>
      <c r="O23" s="389" t="s">
        <v>250</v>
      </c>
      <c r="P23" s="877" t="s">
        <v>470</v>
      </c>
    </row>
    <row r="24" s="856" customFormat="1" ht="14.25" customHeight="1" spans="1:16">
      <c r="A24" s="373"/>
      <c r="B24" s="124"/>
      <c r="C24" s="124"/>
      <c r="D24" s="124"/>
      <c r="E24" s="124"/>
      <c r="F24" s="124"/>
      <c r="G24" s="124"/>
      <c r="H24" s="380"/>
      <c r="I24" s="309" t="s">
        <v>462</v>
      </c>
      <c r="J24" s="309" t="s">
        <v>463</v>
      </c>
      <c r="K24" s="309" t="s">
        <v>240</v>
      </c>
      <c r="L24" s="380">
        <v>18335519037</v>
      </c>
      <c r="M24" s="380">
        <v>5.34</v>
      </c>
      <c r="N24" s="380"/>
      <c r="O24" s="389"/>
      <c r="P24" s="877"/>
    </row>
    <row r="25" s="856" customFormat="1" ht="14.25" customHeight="1" spans="1:16">
      <c r="A25" s="373"/>
      <c r="B25" s="124"/>
      <c r="C25" s="124"/>
      <c r="D25" s="124"/>
      <c r="E25" s="124"/>
      <c r="F25" s="124"/>
      <c r="G25" s="124"/>
      <c r="H25" s="380"/>
      <c r="I25" s="309" t="s">
        <v>471</v>
      </c>
      <c r="J25" s="309" t="s">
        <v>472</v>
      </c>
      <c r="K25" s="309" t="s">
        <v>240</v>
      </c>
      <c r="L25" s="380">
        <v>15534113082</v>
      </c>
      <c r="M25" s="380">
        <v>3.91</v>
      </c>
      <c r="N25" s="380"/>
      <c r="O25" s="389"/>
      <c r="P25" s="877"/>
    </row>
    <row r="26" s="856" customFormat="1" ht="14.25" customHeight="1" spans="1:16">
      <c r="A26" s="373">
        <v>7</v>
      </c>
      <c r="B26" s="124"/>
      <c r="C26" s="309" t="s">
        <v>473</v>
      </c>
      <c r="D26" s="124">
        <v>16.893</v>
      </c>
      <c r="E26" s="124">
        <v>51.3</v>
      </c>
      <c r="F26" s="124"/>
      <c r="G26" s="124"/>
      <c r="H26" s="380"/>
      <c r="I26" s="309" t="s">
        <v>451</v>
      </c>
      <c r="J26" s="309" t="s">
        <v>452</v>
      </c>
      <c r="K26" s="309" t="s">
        <v>139</v>
      </c>
      <c r="L26" s="380">
        <v>13834054995</v>
      </c>
      <c r="M26" s="380">
        <v>16</v>
      </c>
      <c r="N26" s="380"/>
      <c r="O26" s="389" t="s">
        <v>27</v>
      </c>
      <c r="P26" s="878" t="s">
        <v>474</v>
      </c>
    </row>
    <row r="27" s="856" customFormat="1" ht="14.25" customHeight="1" spans="1:16">
      <c r="A27" s="373">
        <v>8</v>
      </c>
      <c r="B27" s="124"/>
      <c r="C27" s="309" t="s">
        <v>475</v>
      </c>
      <c r="D27" s="124">
        <v>19.296</v>
      </c>
      <c r="E27" s="124">
        <v>83</v>
      </c>
      <c r="F27" s="124"/>
      <c r="G27" s="124"/>
      <c r="H27" s="380"/>
      <c r="I27" s="309" t="s">
        <v>451</v>
      </c>
      <c r="J27" s="309" t="s">
        <v>452</v>
      </c>
      <c r="K27" s="309" t="s">
        <v>139</v>
      </c>
      <c r="L27" s="380">
        <v>13834054995</v>
      </c>
      <c r="M27" s="380">
        <v>19</v>
      </c>
      <c r="N27" s="380"/>
      <c r="O27" s="389" t="s">
        <v>27</v>
      </c>
      <c r="P27" s="878" t="s">
        <v>476</v>
      </c>
    </row>
    <row r="28" s="856" customFormat="1" ht="14.25" customHeight="1" spans="1:16">
      <c r="A28" s="373">
        <v>9</v>
      </c>
      <c r="B28" s="124"/>
      <c r="C28" s="309" t="s">
        <v>477</v>
      </c>
      <c r="D28" s="124">
        <v>17.181</v>
      </c>
      <c r="E28" s="124">
        <v>77</v>
      </c>
      <c r="F28" s="30" t="s">
        <v>478</v>
      </c>
      <c r="G28" s="235" t="s">
        <v>266</v>
      </c>
      <c r="H28" s="380">
        <v>18535350804</v>
      </c>
      <c r="I28" s="309" t="s">
        <v>267</v>
      </c>
      <c r="J28" s="309" t="s">
        <v>268</v>
      </c>
      <c r="K28" s="309" t="s">
        <v>240</v>
      </c>
      <c r="L28" s="380">
        <v>15535566771</v>
      </c>
      <c r="M28" s="380">
        <v>14.99</v>
      </c>
      <c r="N28" s="380"/>
      <c r="O28" s="389" t="s">
        <v>27</v>
      </c>
      <c r="P28" s="877" t="s">
        <v>479</v>
      </c>
    </row>
    <row r="29" s="856" customFormat="1" ht="14.25" customHeight="1" spans="1:16">
      <c r="A29" s="373"/>
      <c r="B29" s="124"/>
      <c r="C29" s="124"/>
      <c r="D29" s="124"/>
      <c r="E29" s="124"/>
      <c r="F29" s="28"/>
      <c r="G29" s="236"/>
      <c r="H29" s="380"/>
      <c r="I29" s="309" t="s">
        <v>456</v>
      </c>
      <c r="J29" s="309" t="s">
        <v>457</v>
      </c>
      <c r="K29" s="309" t="s">
        <v>240</v>
      </c>
      <c r="L29" s="380">
        <v>18636519543</v>
      </c>
      <c r="M29" s="380">
        <v>0.94</v>
      </c>
      <c r="N29" s="380"/>
      <c r="O29" s="389"/>
      <c r="P29" s="877"/>
    </row>
    <row r="30" s="856" customFormat="1" ht="14.25" customHeight="1" spans="1:16">
      <c r="A30" s="373"/>
      <c r="B30" s="124"/>
      <c r="C30" s="124"/>
      <c r="D30" s="124"/>
      <c r="E30" s="124"/>
      <c r="F30" s="28"/>
      <c r="G30" s="236"/>
      <c r="H30" s="380"/>
      <c r="I30" s="309" t="s">
        <v>454</v>
      </c>
      <c r="J30" s="309" t="s">
        <v>455</v>
      </c>
      <c r="K30" s="653" t="s">
        <v>244</v>
      </c>
      <c r="L30" s="668">
        <v>18735510282</v>
      </c>
      <c r="M30" s="380">
        <v>1.07</v>
      </c>
      <c r="N30" s="668"/>
      <c r="O30" s="389"/>
      <c r="P30" s="877"/>
    </row>
    <row r="31" s="856" customFormat="1" ht="14.25" customHeight="1" spans="1:16">
      <c r="A31" s="373">
        <v>10</v>
      </c>
      <c r="B31" s="124"/>
      <c r="C31" s="309" t="s">
        <v>480</v>
      </c>
      <c r="D31" s="124">
        <v>23.45</v>
      </c>
      <c r="E31" s="236">
        <v>84.8</v>
      </c>
      <c r="F31" s="30" t="s">
        <v>481</v>
      </c>
      <c r="G31" s="47" t="s">
        <v>482</v>
      </c>
      <c r="H31" s="380">
        <v>13935569098</v>
      </c>
      <c r="I31" s="309" t="s">
        <v>483</v>
      </c>
      <c r="J31" s="124"/>
      <c r="K31" s="124"/>
      <c r="L31" s="380"/>
      <c r="M31" s="668">
        <v>7.52</v>
      </c>
      <c r="N31" s="380"/>
      <c r="O31" s="389" t="s">
        <v>27</v>
      </c>
      <c r="P31" s="877" t="s">
        <v>484</v>
      </c>
    </row>
    <row r="32" s="856" customFormat="1" ht="14.25" customHeight="1" spans="1:16">
      <c r="A32" s="373"/>
      <c r="B32" s="124"/>
      <c r="C32" s="124"/>
      <c r="D32" s="124"/>
      <c r="E32" s="236"/>
      <c r="F32" s="28"/>
      <c r="G32" s="28"/>
      <c r="H32" s="380"/>
      <c r="I32" s="309" t="s">
        <v>456</v>
      </c>
      <c r="J32" s="309" t="s">
        <v>457</v>
      </c>
      <c r="K32" s="309" t="s">
        <v>240</v>
      </c>
      <c r="L32" s="380">
        <v>18636519543</v>
      </c>
      <c r="M32" s="380">
        <v>14.45</v>
      </c>
      <c r="N32" s="380"/>
      <c r="O32" s="389"/>
      <c r="P32" s="877"/>
    </row>
    <row r="33" s="856" customFormat="1" ht="14.25" customHeight="1" spans="1:16">
      <c r="A33" s="373"/>
      <c r="B33" s="124"/>
      <c r="C33" s="124"/>
      <c r="D33" s="124"/>
      <c r="E33" s="236"/>
      <c r="F33" s="28"/>
      <c r="G33" s="28"/>
      <c r="H33" s="380"/>
      <c r="I33" s="309" t="s">
        <v>460</v>
      </c>
      <c r="J33" s="309" t="s">
        <v>461</v>
      </c>
      <c r="K33" s="653" t="s">
        <v>244</v>
      </c>
      <c r="L33" s="668">
        <v>13191158741</v>
      </c>
      <c r="M33" s="380">
        <v>1.08</v>
      </c>
      <c r="N33" s="380"/>
      <c r="O33" s="389"/>
      <c r="P33" s="877"/>
    </row>
    <row r="34" s="856" customFormat="1" ht="14.25" customHeight="1" spans="1:16">
      <c r="A34" s="373"/>
      <c r="B34" s="124"/>
      <c r="C34" s="124"/>
      <c r="D34" s="124"/>
      <c r="E34" s="236"/>
      <c r="F34" s="28"/>
      <c r="G34" s="28"/>
      <c r="H34" s="380"/>
      <c r="I34" s="309" t="s">
        <v>458</v>
      </c>
      <c r="J34" s="309" t="s">
        <v>459</v>
      </c>
      <c r="K34" s="309" t="s">
        <v>302</v>
      </c>
      <c r="L34" s="380">
        <v>15513117109</v>
      </c>
      <c r="M34" s="380">
        <v>0.95</v>
      </c>
      <c r="N34" s="380"/>
      <c r="O34" s="389"/>
      <c r="P34" s="877"/>
    </row>
    <row r="35" s="856" customFormat="1" ht="14.25" customHeight="1" spans="1:16">
      <c r="A35" s="373">
        <v>11</v>
      </c>
      <c r="B35" s="124"/>
      <c r="C35" s="309" t="s">
        <v>485</v>
      </c>
      <c r="D35" s="124">
        <v>20.2</v>
      </c>
      <c r="E35" s="124">
        <v>76.2</v>
      </c>
      <c r="F35" s="309" t="s">
        <v>486</v>
      </c>
      <c r="G35" s="235" t="s">
        <v>285</v>
      </c>
      <c r="H35" s="325">
        <v>13835555569</v>
      </c>
      <c r="I35" s="309" t="s">
        <v>406</v>
      </c>
      <c r="J35" s="124"/>
      <c r="K35" s="124"/>
      <c r="L35" s="380"/>
      <c r="M35" s="668">
        <v>10.57</v>
      </c>
      <c r="N35" s="668"/>
      <c r="O35" s="389" t="s">
        <v>250</v>
      </c>
      <c r="P35" s="877" t="s">
        <v>487</v>
      </c>
    </row>
    <row r="36" s="856" customFormat="1" ht="14.25" customHeight="1" spans="1:16">
      <c r="A36" s="373"/>
      <c r="B36" s="124"/>
      <c r="C36" s="124"/>
      <c r="D36" s="124"/>
      <c r="E36" s="124"/>
      <c r="F36" s="124"/>
      <c r="G36" s="236"/>
      <c r="H36" s="325"/>
      <c r="I36" s="309" t="s">
        <v>464</v>
      </c>
      <c r="J36" s="309" t="s">
        <v>465</v>
      </c>
      <c r="K36" s="653" t="s">
        <v>244</v>
      </c>
      <c r="L36" s="668">
        <v>18636551188</v>
      </c>
      <c r="M36" s="668">
        <v>10.43</v>
      </c>
      <c r="N36" s="668"/>
      <c r="O36" s="389"/>
      <c r="P36" s="877"/>
    </row>
    <row r="37" s="857" customFormat="1" ht="14.25" customHeight="1" spans="1:16">
      <c r="A37" s="27">
        <v>12</v>
      </c>
      <c r="B37" s="28" t="s">
        <v>21</v>
      </c>
      <c r="C37" s="28" t="s">
        <v>488</v>
      </c>
      <c r="D37" s="28">
        <v>17.942</v>
      </c>
      <c r="E37" s="28">
        <v>73.9</v>
      </c>
      <c r="F37" s="109" t="s">
        <v>489</v>
      </c>
      <c r="G37" s="109" t="s">
        <v>93</v>
      </c>
      <c r="H37" s="109">
        <v>13935527920</v>
      </c>
      <c r="I37" s="109" t="s">
        <v>24</v>
      </c>
      <c r="J37" s="109" t="s">
        <v>25</v>
      </c>
      <c r="K37" s="109" t="s">
        <v>26</v>
      </c>
      <c r="L37" s="352">
        <v>18635569406</v>
      </c>
      <c r="M37" s="28">
        <v>17</v>
      </c>
      <c r="N37" s="28"/>
      <c r="O37" s="69" t="s">
        <v>27</v>
      </c>
      <c r="P37" s="879" t="s">
        <v>490</v>
      </c>
    </row>
    <row r="38" s="857" customFormat="1" ht="14.25" customHeight="1" spans="1:16">
      <c r="A38" s="27">
        <v>13</v>
      </c>
      <c r="B38" s="28"/>
      <c r="C38" s="28" t="s">
        <v>491</v>
      </c>
      <c r="D38" s="28">
        <v>11.15</v>
      </c>
      <c r="E38" s="28">
        <v>144.8</v>
      </c>
      <c r="F38" s="109"/>
      <c r="G38" s="109"/>
      <c r="H38" s="109"/>
      <c r="I38" s="107" t="s">
        <v>492</v>
      </c>
      <c r="J38" s="108" t="s">
        <v>493</v>
      </c>
      <c r="K38" s="108" t="s">
        <v>49</v>
      </c>
      <c r="L38" s="107">
        <v>13503558658</v>
      </c>
      <c r="M38" s="28">
        <v>12</v>
      </c>
      <c r="N38" s="28"/>
      <c r="O38" s="69" t="s">
        <v>27</v>
      </c>
      <c r="P38" s="879" t="s">
        <v>494</v>
      </c>
    </row>
    <row r="39" s="857" customFormat="1" ht="14.25" customHeight="1" spans="1:16">
      <c r="A39" s="27">
        <v>14</v>
      </c>
      <c r="B39" s="28"/>
      <c r="C39" s="28" t="s">
        <v>495</v>
      </c>
      <c r="D39" s="28">
        <v>15.038</v>
      </c>
      <c r="E39" s="28">
        <v>80.8</v>
      </c>
      <c r="F39" s="109" t="s">
        <v>496</v>
      </c>
      <c r="G39" s="109"/>
      <c r="H39" s="109">
        <v>13934051944</v>
      </c>
      <c r="I39" s="107" t="s">
        <v>497</v>
      </c>
      <c r="J39" s="108" t="s">
        <v>498</v>
      </c>
      <c r="K39" s="108" t="s">
        <v>49</v>
      </c>
      <c r="L39" s="107">
        <v>15536180111</v>
      </c>
      <c r="M39" s="28">
        <v>14</v>
      </c>
      <c r="N39" s="28"/>
      <c r="O39" s="69" t="s">
        <v>27</v>
      </c>
      <c r="P39" s="879" t="s">
        <v>499</v>
      </c>
    </row>
    <row r="40" s="857" customFormat="1" ht="14.25" customHeight="1" spans="1:16">
      <c r="A40" s="27">
        <v>15</v>
      </c>
      <c r="B40" s="28"/>
      <c r="C40" s="28" t="s">
        <v>500</v>
      </c>
      <c r="D40" s="28">
        <v>16.369</v>
      </c>
      <c r="E40" s="28">
        <v>56.9</v>
      </c>
      <c r="F40" s="519" t="s">
        <v>501</v>
      </c>
      <c r="G40" s="519" t="s">
        <v>93</v>
      </c>
      <c r="H40" s="108">
        <v>13015467452</v>
      </c>
      <c r="I40" s="109" t="s">
        <v>29</v>
      </c>
      <c r="J40" s="107" t="s">
        <v>30</v>
      </c>
      <c r="K40" s="109" t="s">
        <v>26</v>
      </c>
      <c r="L40" s="108">
        <v>18636546534</v>
      </c>
      <c r="M40" s="72">
        <v>16</v>
      </c>
      <c r="N40" s="72"/>
      <c r="O40" s="69" t="s">
        <v>27</v>
      </c>
      <c r="P40" s="879" t="s">
        <v>502</v>
      </c>
    </row>
    <row r="41" s="857" customFormat="1" ht="14.25" customHeight="1" spans="1:16">
      <c r="A41" s="27">
        <v>16</v>
      </c>
      <c r="B41" s="28"/>
      <c r="C41" s="28" t="s">
        <v>503</v>
      </c>
      <c r="D41" s="28">
        <v>18.42</v>
      </c>
      <c r="E41" s="28">
        <v>58.1</v>
      </c>
      <c r="F41" s="519"/>
      <c r="G41" s="519"/>
      <c r="H41" s="108"/>
      <c r="I41" s="109" t="s">
        <v>29</v>
      </c>
      <c r="J41" s="107" t="s">
        <v>30</v>
      </c>
      <c r="K41" s="109" t="s">
        <v>26</v>
      </c>
      <c r="L41" s="108">
        <v>18636546534</v>
      </c>
      <c r="M41" s="72">
        <v>18</v>
      </c>
      <c r="N41" s="72"/>
      <c r="O41" s="69" t="s">
        <v>27</v>
      </c>
      <c r="P41" s="879" t="s">
        <v>504</v>
      </c>
    </row>
    <row r="42" s="857" customFormat="1" ht="14.25" customHeight="1" spans="1:16">
      <c r="A42" s="27">
        <v>17</v>
      </c>
      <c r="B42" s="28"/>
      <c r="C42" s="28" t="s">
        <v>505</v>
      </c>
      <c r="D42" s="28">
        <v>20.65</v>
      </c>
      <c r="E42" s="28">
        <v>105</v>
      </c>
      <c r="F42" s="519" t="s">
        <v>506</v>
      </c>
      <c r="G42" s="519" t="s">
        <v>93</v>
      </c>
      <c r="H42" s="108">
        <v>13097567837</v>
      </c>
      <c r="I42" s="109" t="s">
        <v>31</v>
      </c>
      <c r="J42" s="109" t="s">
        <v>32</v>
      </c>
      <c r="K42" s="109" t="s">
        <v>26</v>
      </c>
      <c r="L42" s="353">
        <v>13353553320</v>
      </c>
      <c r="M42" s="51">
        <v>10.5</v>
      </c>
      <c r="N42" s="51"/>
      <c r="O42" s="69" t="s">
        <v>27</v>
      </c>
      <c r="P42" s="880" t="s">
        <v>507</v>
      </c>
    </row>
    <row r="43" s="857" customFormat="1" ht="14.25" customHeight="1" spans="1:16">
      <c r="A43" s="27"/>
      <c r="B43" s="28"/>
      <c r="C43" s="28"/>
      <c r="D43" s="28"/>
      <c r="E43" s="28"/>
      <c r="F43" s="519"/>
      <c r="G43" s="519"/>
      <c r="H43" s="108"/>
      <c r="I43" s="109" t="s">
        <v>508</v>
      </c>
      <c r="J43" s="519" t="s">
        <v>509</v>
      </c>
      <c r="K43" s="881" t="s">
        <v>26</v>
      </c>
      <c r="L43" s="540">
        <v>18535543113</v>
      </c>
      <c r="M43" s="51">
        <v>11.5</v>
      </c>
      <c r="N43" s="51"/>
      <c r="O43" s="69"/>
      <c r="P43" s="880"/>
    </row>
    <row r="44" s="857" customFormat="1" ht="14.25" customHeight="1" spans="1:16">
      <c r="A44" s="27">
        <v>18</v>
      </c>
      <c r="B44" s="28"/>
      <c r="C44" s="28" t="s">
        <v>510</v>
      </c>
      <c r="D44" s="28">
        <v>19.065</v>
      </c>
      <c r="E44" s="28">
        <v>65.8</v>
      </c>
      <c r="F44" s="108" t="s">
        <v>511</v>
      </c>
      <c r="G44" s="108" t="s">
        <v>93</v>
      </c>
      <c r="H44" s="108">
        <v>13133154411</v>
      </c>
      <c r="I44" s="109" t="s">
        <v>512</v>
      </c>
      <c r="J44" s="519" t="s">
        <v>513</v>
      </c>
      <c r="K44" s="109" t="s">
        <v>153</v>
      </c>
      <c r="L44" s="519">
        <v>15525335218</v>
      </c>
      <c r="M44" s="72">
        <v>18</v>
      </c>
      <c r="N44" s="72"/>
      <c r="O44" s="69" t="s">
        <v>27</v>
      </c>
      <c r="P44" s="879" t="s">
        <v>514</v>
      </c>
    </row>
    <row r="45" s="857" customFormat="1" ht="14.25" customHeight="1" spans="1:16">
      <c r="A45" s="27">
        <v>19</v>
      </c>
      <c r="B45" s="28"/>
      <c r="C45" s="28" t="s">
        <v>515</v>
      </c>
      <c r="D45" s="28">
        <v>24.618</v>
      </c>
      <c r="E45" s="28">
        <v>107.9</v>
      </c>
      <c r="F45" s="108"/>
      <c r="G45" s="108"/>
      <c r="H45" s="108"/>
      <c r="I45" s="107" t="s">
        <v>516</v>
      </c>
      <c r="J45" s="109" t="s">
        <v>517</v>
      </c>
      <c r="K45" s="109" t="s">
        <v>153</v>
      </c>
      <c r="L45" s="353">
        <v>18003556202</v>
      </c>
      <c r="M45" s="72">
        <v>9.68</v>
      </c>
      <c r="N45" s="72"/>
      <c r="O45" s="69" t="s">
        <v>27</v>
      </c>
      <c r="P45" s="880" t="s">
        <v>518</v>
      </c>
    </row>
    <row r="46" s="857" customFormat="1" ht="14.25" customHeight="1" spans="1:16">
      <c r="A46" s="27"/>
      <c r="B46" s="28"/>
      <c r="C46" s="28"/>
      <c r="D46" s="28"/>
      <c r="E46" s="28"/>
      <c r="F46" s="108"/>
      <c r="G46" s="108"/>
      <c r="H46" s="108"/>
      <c r="I46" s="109" t="s">
        <v>35</v>
      </c>
      <c r="J46" s="109" t="s">
        <v>36</v>
      </c>
      <c r="K46" s="109" t="s">
        <v>26</v>
      </c>
      <c r="L46" s="108">
        <v>18535552297</v>
      </c>
      <c r="M46" s="72">
        <v>5.6</v>
      </c>
      <c r="N46" s="72"/>
      <c r="O46" s="69"/>
      <c r="P46" s="880"/>
    </row>
    <row r="47" s="857" customFormat="1" ht="14.25" customHeight="1" spans="1:16">
      <c r="A47" s="27"/>
      <c r="B47" s="28"/>
      <c r="C47" s="28"/>
      <c r="D47" s="28"/>
      <c r="E47" s="28"/>
      <c r="F47" s="108"/>
      <c r="G47" s="108"/>
      <c r="H47" s="108"/>
      <c r="I47" s="107" t="s">
        <v>33</v>
      </c>
      <c r="J47" s="109" t="s">
        <v>34</v>
      </c>
      <c r="K47" s="109" t="s">
        <v>26</v>
      </c>
      <c r="L47" s="353">
        <v>13467000177</v>
      </c>
      <c r="M47" s="51">
        <v>9.72</v>
      </c>
      <c r="N47" s="51"/>
      <c r="O47" s="69"/>
      <c r="P47" s="880"/>
    </row>
    <row r="48" s="858" customFormat="1" ht="31" customHeight="1" spans="1:16">
      <c r="A48" s="373">
        <v>20</v>
      </c>
      <c r="B48" s="124" t="s">
        <v>519</v>
      </c>
      <c r="C48" s="124" t="s">
        <v>520</v>
      </c>
      <c r="D48" s="124">
        <v>13.856</v>
      </c>
      <c r="E48" s="124">
        <v>55.7</v>
      </c>
      <c r="F48" s="202" t="s">
        <v>521</v>
      </c>
      <c r="G48" s="326" t="s">
        <v>522</v>
      </c>
      <c r="H48" s="352">
        <v>15234558333</v>
      </c>
      <c r="I48" s="107" t="s">
        <v>523</v>
      </c>
      <c r="J48" s="202" t="s">
        <v>524</v>
      </c>
      <c r="K48" s="109" t="s">
        <v>26</v>
      </c>
      <c r="L48" s="519">
        <v>13467089810</v>
      </c>
      <c r="M48" s="380">
        <v>8</v>
      </c>
      <c r="N48" s="380"/>
      <c r="O48" s="389" t="s">
        <v>250</v>
      </c>
      <c r="P48" s="882" t="s">
        <v>525</v>
      </c>
    </row>
    <row r="49" s="858" customFormat="1" ht="14.25" customHeight="1" spans="1:16">
      <c r="A49" s="373">
        <v>21</v>
      </c>
      <c r="B49" s="124"/>
      <c r="C49" s="124" t="s">
        <v>526</v>
      </c>
      <c r="D49" s="124">
        <v>11.3</v>
      </c>
      <c r="E49" s="124">
        <v>51</v>
      </c>
      <c r="F49" s="202" t="s">
        <v>527</v>
      </c>
      <c r="G49" s="107" t="s">
        <v>93</v>
      </c>
      <c r="H49" s="108">
        <v>13834775932</v>
      </c>
      <c r="I49" s="107" t="s">
        <v>528</v>
      </c>
      <c r="J49" s="202" t="s">
        <v>529</v>
      </c>
      <c r="K49" s="109" t="s">
        <v>26</v>
      </c>
      <c r="L49" s="540">
        <v>18935336512</v>
      </c>
      <c r="M49" s="668">
        <v>10.2</v>
      </c>
      <c r="N49" s="668"/>
      <c r="O49" s="389" t="s">
        <v>27</v>
      </c>
      <c r="P49" s="882" t="s">
        <v>530</v>
      </c>
    </row>
    <row r="50" s="858" customFormat="1" ht="14.25" customHeight="1" spans="1:16">
      <c r="A50" s="373">
        <v>22</v>
      </c>
      <c r="B50" s="124"/>
      <c r="C50" s="124" t="s">
        <v>531</v>
      </c>
      <c r="D50" s="124">
        <v>60.4</v>
      </c>
      <c r="E50" s="124">
        <v>405</v>
      </c>
      <c r="F50" s="202" t="s">
        <v>532</v>
      </c>
      <c r="G50" s="352" t="s">
        <v>533</v>
      </c>
      <c r="H50" s="352">
        <v>19835070666</v>
      </c>
      <c r="I50" s="107" t="s">
        <v>534</v>
      </c>
      <c r="J50" s="202" t="s">
        <v>535</v>
      </c>
      <c r="K50" s="109" t="s">
        <v>153</v>
      </c>
      <c r="L50" s="519">
        <v>18649555998</v>
      </c>
      <c r="M50" s="668">
        <v>4.6</v>
      </c>
      <c r="N50" s="668"/>
      <c r="O50" s="389" t="s">
        <v>27</v>
      </c>
      <c r="P50" s="883" t="s">
        <v>536</v>
      </c>
    </row>
    <row r="51" s="858" customFormat="1" ht="14.25" customHeight="1" spans="1:16">
      <c r="A51" s="373"/>
      <c r="B51" s="124"/>
      <c r="C51" s="124"/>
      <c r="D51" s="124"/>
      <c r="E51" s="124"/>
      <c r="F51" s="202"/>
      <c r="G51" s="352"/>
      <c r="H51" s="352"/>
      <c r="I51" s="107" t="s">
        <v>537</v>
      </c>
      <c r="J51" s="202" t="s">
        <v>538</v>
      </c>
      <c r="K51" s="109" t="s">
        <v>26</v>
      </c>
      <c r="L51" s="519">
        <v>18935338484</v>
      </c>
      <c r="M51" s="380">
        <v>8</v>
      </c>
      <c r="N51" s="380"/>
      <c r="O51" s="389"/>
      <c r="P51" s="883"/>
    </row>
    <row r="52" s="858" customFormat="1" ht="14.25" customHeight="1" spans="1:16">
      <c r="A52" s="373"/>
      <c r="B52" s="124"/>
      <c r="C52" s="124"/>
      <c r="D52" s="124"/>
      <c r="E52" s="124"/>
      <c r="F52" s="202"/>
      <c r="G52" s="352"/>
      <c r="H52" s="352"/>
      <c r="I52" s="107" t="s">
        <v>528</v>
      </c>
      <c r="J52" s="202" t="s">
        <v>529</v>
      </c>
      <c r="K52" s="109" t="s">
        <v>26</v>
      </c>
      <c r="L52" s="540">
        <v>18935336512</v>
      </c>
      <c r="M52" s="668">
        <v>28.7</v>
      </c>
      <c r="N52" s="668"/>
      <c r="O52" s="389"/>
      <c r="P52" s="883"/>
    </row>
    <row r="53" s="858" customFormat="1" ht="14.25" customHeight="1" spans="1:16">
      <c r="A53" s="373">
        <v>23</v>
      </c>
      <c r="B53" s="124"/>
      <c r="C53" s="124" t="s">
        <v>539</v>
      </c>
      <c r="D53" s="124">
        <v>20.72</v>
      </c>
      <c r="E53" s="124">
        <v>112.87</v>
      </c>
      <c r="F53" s="202" t="s">
        <v>540</v>
      </c>
      <c r="G53" s="352" t="s">
        <v>93</v>
      </c>
      <c r="H53" s="352">
        <v>13303552178</v>
      </c>
      <c r="I53" s="107" t="s">
        <v>541</v>
      </c>
      <c r="J53" s="202" t="s">
        <v>542</v>
      </c>
      <c r="K53" s="109" t="s">
        <v>153</v>
      </c>
      <c r="L53" s="540">
        <v>15103552037</v>
      </c>
      <c r="M53" s="668">
        <v>20.5</v>
      </c>
      <c r="N53" s="668"/>
      <c r="O53" s="389" t="s">
        <v>250</v>
      </c>
      <c r="P53" s="882" t="s">
        <v>543</v>
      </c>
    </row>
    <row r="54" s="858" customFormat="1" ht="14.25" customHeight="1" spans="1:16">
      <c r="A54" s="373">
        <v>24</v>
      </c>
      <c r="B54" s="124"/>
      <c r="C54" s="124" t="s">
        <v>544</v>
      </c>
      <c r="D54" s="124">
        <v>19.002</v>
      </c>
      <c r="E54" s="124">
        <v>76.44</v>
      </c>
      <c r="F54" s="202" t="s">
        <v>527</v>
      </c>
      <c r="G54" s="352" t="s">
        <v>93</v>
      </c>
      <c r="H54" s="352">
        <v>13834775932</v>
      </c>
      <c r="I54" s="107" t="s">
        <v>528</v>
      </c>
      <c r="J54" s="202" t="s">
        <v>529</v>
      </c>
      <c r="K54" s="109" t="s">
        <v>26</v>
      </c>
      <c r="L54" s="540">
        <v>18935336512</v>
      </c>
      <c r="M54" s="668">
        <v>10.8</v>
      </c>
      <c r="N54" s="668"/>
      <c r="O54" s="389" t="s">
        <v>27</v>
      </c>
      <c r="P54" s="882" t="s">
        <v>545</v>
      </c>
    </row>
    <row r="55" s="858" customFormat="1" ht="14.25" customHeight="1" spans="1:16">
      <c r="A55" s="373">
        <v>25</v>
      </c>
      <c r="B55" s="124"/>
      <c r="C55" s="124" t="s">
        <v>546</v>
      </c>
      <c r="D55" s="124">
        <v>10.7</v>
      </c>
      <c r="E55" s="124">
        <v>64.8</v>
      </c>
      <c r="F55" s="202" t="s">
        <v>527</v>
      </c>
      <c r="G55" s="202" t="s">
        <v>93</v>
      </c>
      <c r="H55" s="352">
        <v>13834775932</v>
      </c>
      <c r="I55" s="107" t="s">
        <v>528</v>
      </c>
      <c r="J55" s="202" t="s">
        <v>529</v>
      </c>
      <c r="K55" s="109" t="s">
        <v>26</v>
      </c>
      <c r="L55" s="540">
        <v>18935336512</v>
      </c>
      <c r="M55" s="668">
        <v>11.3</v>
      </c>
      <c r="N55" s="668"/>
      <c r="O55" s="389" t="s">
        <v>27</v>
      </c>
      <c r="P55" s="882" t="s">
        <v>547</v>
      </c>
    </row>
    <row r="56" s="858" customFormat="1" ht="14.25" customHeight="1" spans="1:16">
      <c r="A56" s="373">
        <v>26</v>
      </c>
      <c r="B56" s="124"/>
      <c r="C56" s="124" t="s">
        <v>548</v>
      </c>
      <c r="D56" s="124">
        <v>12.784</v>
      </c>
      <c r="E56" s="124">
        <v>51.46</v>
      </c>
      <c r="F56" s="202" t="s">
        <v>549</v>
      </c>
      <c r="G56" s="202" t="s">
        <v>93</v>
      </c>
      <c r="H56" s="352">
        <v>13233668066</v>
      </c>
      <c r="I56" s="107" t="s">
        <v>537</v>
      </c>
      <c r="J56" s="202" t="s">
        <v>538</v>
      </c>
      <c r="K56" s="109" t="s">
        <v>26</v>
      </c>
      <c r="L56" s="519">
        <v>18935338484</v>
      </c>
      <c r="M56" s="380">
        <v>10</v>
      </c>
      <c r="N56" s="380"/>
      <c r="O56" s="389" t="s">
        <v>250</v>
      </c>
      <c r="P56" s="882" t="s">
        <v>550</v>
      </c>
    </row>
    <row r="57" s="858" customFormat="1" ht="14.25" customHeight="1" spans="1:16">
      <c r="A57" s="373">
        <v>27</v>
      </c>
      <c r="B57" s="124"/>
      <c r="C57" s="124" t="s">
        <v>551</v>
      </c>
      <c r="D57" s="124">
        <v>11.667</v>
      </c>
      <c r="E57" s="124">
        <v>69.93</v>
      </c>
      <c r="F57" s="202" t="s">
        <v>549</v>
      </c>
      <c r="G57" s="202" t="s">
        <v>93</v>
      </c>
      <c r="H57" s="352">
        <v>13233668066</v>
      </c>
      <c r="I57" s="107" t="s">
        <v>63</v>
      </c>
      <c r="J57" s="202" t="s">
        <v>552</v>
      </c>
      <c r="K57" s="109" t="s">
        <v>26</v>
      </c>
      <c r="L57" s="519">
        <v>13453577720</v>
      </c>
      <c r="M57" s="380">
        <v>11</v>
      </c>
      <c r="N57" s="380"/>
      <c r="O57" s="389" t="s">
        <v>250</v>
      </c>
      <c r="P57" s="882" t="s">
        <v>553</v>
      </c>
    </row>
    <row r="58" s="859" customFormat="1" customHeight="1" spans="1:16">
      <c r="A58" s="27">
        <v>28</v>
      </c>
      <c r="B58" s="28" t="s">
        <v>154</v>
      </c>
      <c r="C58" s="28" t="s">
        <v>554</v>
      </c>
      <c r="D58" s="28">
        <v>18.916</v>
      </c>
      <c r="E58" s="28">
        <v>168.12</v>
      </c>
      <c r="F58" s="107" t="s">
        <v>555</v>
      </c>
      <c r="G58" s="107" t="s">
        <v>93</v>
      </c>
      <c r="H58" s="108">
        <v>15135523666</v>
      </c>
      <c r="I58" s="107" t="s">
        <v>556</v>
      </c>
      <c r="J58" s="107" t="s">
        <v>557</v>
      </c>
      <c r="K58" s="107" t="s">
        <v>26</v>
      </c>
      <c r="L58" s="108">
        <v>13734262025</v>
      </c>
      <c r="M58" s="51">
        <v>12.2</v>
      </c>
      <c r="N58" s="51"/>
      <c r="O58" s="69" t="s">
        <v>27</v>
      </c>
      <c r="P58" s="884" t="s">
        <v>558</v>
      </c>
    </row>
    <row r="59" s="859" customFormat="1" ht="14.25" customHeight="1" spans="1:16">
      <c r="A59" s="27"/>
      <c r="B59" s="28"/>
      <c r="C59" s="28"/>
      <c r="D59" s="28"/>
      <c r="E59" s="28"/>
      <c r="F59" s="107"/>
      <c r="G59" s="107"/>
      <c r="H59" s="108"/>
      <c r="I59" s="107" t="s">
        <v>559</v>
      </c>
      <c r="J59" s="107" t="s">
        <v>560</v>
      </c>
      <c r="K59" s="107" t="s">
        <v>153</v>
      </c>
      <c r="L59" s="108">
        <v>13546501260</v>
      </c>
      <c r="M59" s="51">
        <v>8.5</v>
      </c>
      <c r="N59" s="51"/>
      <c r="O59" s="69"/>
      <c r="P59" s="884"/>
    </row>
    <row r="60" s="859" customFormat="1" ht="14.25" customHeight="1" spans="1:16">
      <c r="A60" s="27">
        <v>29</v>
      </c>
      <c r="B60" s="28"/>
      <c r="C60" s="28" t="s">
        <v>561</v>
      </c>
      <c r="D60" s="28">
        <v>14.997</v>
      </c>
      <c r="E60" s="28">
        <v>52</v>
      </c>
      <c r="F60" s="202" t="s">
        <v>562</v>
      </c>
      <c r="G60" s="202" t="s">
        <v>93</v>
      </c>
      <c r="H60" s="352">
        <v>19835071555</v>
      </c>
      <c r="I60" s="107" t="s">
        <v>157</v>
      </c>
      <c r="J60" s="107" t="s">
        <v>563</v>
      </c>
      <c r="K60" s="107" t="s">
        <v>564</v>
      </c>
      <c r="L60" s="108">
        <v>18235535588</v>
      </c>
      <c r="M60" s="51">
        <v>14</v>
      </c>
      <c r="N60" s="51"/>
      <c r="O60" s="69" t="s">
        <v>250</v>
      </c>
      <c r="P60" s="885" t="s">
        <v>565</v>
      </c>
    </row>
    <row r="61" s="859" customFormat="1" ht="14.25" customHeight="1" spans="1:16">
      <c r="A61" s="27">
        <v>30</v>
      </c>
      <c r="B61" s="28"/>
      <c r="C61" s="28" t="s">
        <v>566</v>
      </c>
      <c r="D61" s="28">
        <v>52.728</v>
      </c>
      <c r="E61" s="28">
        <v>303</v>
      </c>
      <c r="F61" s="107" t="s">
        <v>567</v>
      </c>
      <c r="G61" s="107" t="s">
        <v>93</v>
      </c>
      <c r="H61" s="108">
        <v>13994637778</v>
      </c>
      <c r="I61" s="107" t="s">
        <v>568</v>
      </c>
      <c r="J61" s="107" t="s">
        <v>569</v>
      </c>
      <c r="K61" s="107" t="s">
        <v>570</v>
      </c>
      <c r="L61" s="108">
        <v>13383458566</v>
      </c>
      <c r="M61" s="51">
        <v>17.1</v>
      </c>
      <c r="N61" s="51"/>
      <c r="O61" s="69" t="s">
        <v>27</v>
      </c>
      <c r="P61" s="884" t="s">
        <v>571</v>
      </c>
    </row>
    <row r="62" s="859" customFormat="1" ht="14.25" customHeight="1" spans="1:16">
      <c r="A62" s="27"/>
      <c r="B62" s="28"/>
      <c r="C62" s="28"/>
      <c r="D62" s="28"/>
      <c r="E62" s="28"/>
      <c r="F62" s="107"/>
      <c r="G62" s="107"/>
      <c r="H62" s="108"/>
      <c r="I62" s="107" t="s">
        <v>556</v>
      </c>
      <c r="J62" s="107" t="s">
        <v>557</v>
      </c>
      <c r="K62" s="107" t="s">
        <v>570</v>
      </c>
      <c r="L62" s="108">
        <v>13734262025</v>
      </c>
      <c r="M62" s="51">
        <v>4</v>
      </c>
      <c r="N62" s="51"/>
      <c r="O62" s="69"/>
      <c r="P62" s="884"/>
    </row>
    <row r="63" s="859" customFormat="1" ht="14.25" customHeight="1" spans="1:16">
      <c r="A63" s="27"/>
      <c r="B63" s="28"/>
      <c r="C63" s="28"/>
      <c r="D63" s="28"/>
      <c r="E63" s="28"/>
      <c r="F63" s="107"/>
      <c r="G63" s="107"/>
      <c r="H63" s="108"/>
      <c r="I63" s="107" t="s">
        <v>559</v>
      </c>
      <c r="J63" s="107" t="s">
        <v>560</v>
      </c>
      <c r="K63" s="107" t="s">
        <v>564</v>
      </c>
      <c r="L63" s="108">
        <v>13546501260</v>
      </c>
      <c r="M63" s="51">
        <v>20</v>
      </c>
      <c r="N63" s="51"/>
      <c r="O63" s="69"/>
      <c r="P63" s="884"/>
    </row>
    <row r="64" s="859" customFormat="1" ht="14.25" customHeight="1" spans="1:16">
      <c r="A64" s="27"/>
      <c r="B64" s="28"/>
      <c r="C64" s="28"/>
      <c r="D64" s="28"/>
      <c r="E64" s="28"/>
      <c r="F64" s="107"/>
      <c r="G64" s="107"/>
      <c r="H64" s="108"/>
      <c r="I64" s="107" t="s">
        <v>572</v>
      </c>
      <c r="J64" s="107" t="s">
        <v>573</v>
      </c>
      <c r="K64" s="107" t="s">
        <v>564</v>
      </c>
      <c r="L64" s="108">
        <v>13546500160</v>
      </c>
      <c r="M64" s="51">
        <v>19.5</v>
      </c>
      <c r="N64" s="51"/>
      <c r="O64" s="69"/>
      <c r="P64" s="884"/>
    </row>
    <row r="65" s="859" customFormat="1" ht="14.25" customHeight="1" spans="1:16">
      <c r="A65" s="27">
        <v>31</v>
      </c>
      <c r="B65" s="28"/>
      <c r="C65" s="28" t="s">
        <v>574</v>
      </c>
      <c r="D65" s="28">
        <v>16.995</v>
      </c>
      <c r="E65" s="28">
        <v>66.1</v>
      </c>
      <c r="F65" s="202" t="s">
        <v>575</v>
      </c>
      <c r="G65" s="202" t="s">
        <v>93</v>
      </c>
      <c r="H65" s="352">
        <v>13935533266</v>
      </c>
      <c r="I65" s="107" t="s">
        <v>572</v>
      </c>
      <c r="J65" s="107" t="s">
        <v>573</v>
      </c>
      <c r="K65" s="107" t="s">
        <v>564</v>
      </c>
      <c r="L65" s="108">
        <v>13546500160</v>
      </c>
      <c r="M65" s="51">
        <v>15</v>
      </c>
      <c r="N65" s="51"/>
      <c r="O65" s="69" t="s">
        <v>250</v>
      </c>
      <c r="P65" s="885" t="s">
        <v>576</v>
      </c>
    </row>
    <row r="66" s="859" customFormat="1" ht="14.25" customHeight="1" spans="1:16">
      <c r="A66" s="27"/>
      <c r="B66" s="28"/>
      <c r="C66" s="28"/>
      <c r="D66" s="28"/>
      <c r="E66" s="28"/>
      <c r="F66" s="202"/>
      <c r="G66" s="202"/>
      <c r="H66" s="352"/>
      <c r="I66" s="107" t="s">
        <v>159</v>
      </c>
      <c r="J66" s="107" t="s">
        <v>160</v>
      </c>
      <c r="K66" s="107" t="s">
        <v>153</v>
      </c>
      <c r="L66" s="108">
        <v>18636580330</v>
      </c>
      <c r="M66" s="51"/>
      <c r="N66" s="51"/>
      <c r="O66" s="69"/>
      <c r="P66" s="885"/>
    </row>
    <row r="67" s="859" customFormat="1" ht="14.25" customHeight="1" spans="1:16">
      <c r="A67" s="27">
        <v>32</v>
      </c>
      <c r="B67" s="28"/>
      <c r="C67" s="28" t="s">
        <v>577</v>
      </c>
      <c r="D67" s="28">
        <v>15.545</v>
      </c>
      <c r="E67" s="28">
        <v>84.5</v>
      </c>
      <c r="F67" s="202" t="s">
        <v>578</v>
      </c>
      <c r="G67" s="202" t="s">
        <v>93</v>
      </c>
      <c r="H67" s="352">
        <v>13994603294</v>
      </c>
      <c r="I67" s="107" t="s">
        <v>579</v>
      </c>
      <c r="J67" s="107" t="s">
        <v>580</v>
      </c>
      <c r="K67" s="107" t="s">
        <v>570</v>
      </c>
      <c r="L67" s="108">
        <v>13096563436</v>
      </c>
      <c r="M67" s="51">
        <v>15</v>
      </c>
      <c r="N67" s="51"/>
      <c r="O67" s="69" t="s">
        <v>250</v>
      </c>
      <c r="P67" s="885" t="s">
        <v>581</v>
      </c>
    </row>
    <row r="68" s="859" customFormat="1" ht="14.25" customHeight="1" spans="1:16">
      <c r="A68" s="27">
        <v>33</v>
      </c>
      <c r="B68" s="28"/>
      <c r="C68" s="28" t="s">
        <v>582</v>
      </c>
      <c r="D68" s="28">
        <v>20</v>
      </c>
      <c r="E68" s="28">
        <v>85.9</v>
      </c>
      <c r="F68" s="202" t="s">
        <v>575</v>
      </c>
      <c r="G68" s="202" t="s">
        <v>93</v>
      </c>
      <c r="H68" s="352">
        <v>13935533266</v>
      </c>
      <c r="I68" s="107" t="s">
        <v>159</v>
      </c>
      <c r="J68" s="107" t="s">
        <v>160</v>
      </c>
      <c r="K68" s="107" t="s">
        <v>153</v>
      </c>
      <c r="L68" s="108">
        <v>18636580330</v>
      </c>
      <c r="M68" s="51">
        <v>20</v>
      </c>
      <c r="N68" s="51"/>
      <c r="O68" s="69" t="s">
        <v>250</v>
      </c>
      <c r="P68" s="885" t="s">
        <v>583</v>
      </c>
    </row>
    <row r="69" s="859" customFormat="1" ht="14.25" customHeight="1" spans="1:16">
      <c r="A69" s="27">
        <v>34</v>
      </c>
      <c r="B69" s="28" t="s">
        <v>66</v>
      </c>
      <c r="C69" s="28" t="s">
        <v>584</v>
      </c>
      <c r="D69" s="28">
        <v>26.996</v>
      </c>
      <c r="E69" s="28">
        <v>109</v>
      </c>
      <c r="F69" s="124" t="s">
        <v>585</v>
      </c>
      <c r="G69" s="236" t="s">
        <v>586</v>
      </c>
      <c r="H69" s="380">
        <v>13811993980</v>
      </c>
      <c r="I69" s="28" t="s">
        <v>587</v>
      </c>
      <c r="J69" s="124" t="s">
        <v>588</v>
      </c>
      <c r="K69" s="124" t="s">
        <v>26</v>
      </c>
      <c r="L69" s="380">
        <v>13363450678</v>
      </c>
      <c r="M69" s="51">
        <v>24</v>
      </c>
      <c r="N69" s="51"/>
      <c r="O69" s="69" t="s">
        <v>27</v>
      </c>
      <c r="P69" s="884" t="s">
        <v>589</v>
      </c>
    </row>
    <row r="70" s="859" customFormat="1" ht="14.25" customHeight="1" spans="1:16">
      <c r="A70" s="27"/>
      <c r="B70" s="28"/>
      <c r="C70" s="28"/>
      <c r="D70" s="28"/>
      <c r="E70" s="28"/>
      <c r="F70" s="124"/>
      <c r="G70" s="124"/>
      <c r="H70" s="380"/>
      <c r="I70" s="28" t="s">
        <v>125</v>
      </c>
      <c r="J70" s="124" t="s">
        <v>126</v>
      </c>
      <c r="K70" s="124" t="s">
        <v>26</v>
      </c>
      <c r="L70" s="380">
        <v>15835555660</v>
      </c>
      <c r="M70" s="51">
        <v>3</v>
      </c>
      <c r="N70" s="51"/>
      <c r="O70" s="69" t="s">
        <v>27</v>
      </c>
      <c r="P70" s="884"/>
    </row>
    <row r="71" s="859" customFormat="1" ht="14.25" customHeight="1" spans="1:16">
      <c r="A71" s="27">
        <v>35</v>
      </c>
      <c r="B71" s="28"/>
      <c r="C71" s="28" t="s">
        <v>590</v>
      </c>
      <c r="D71" s="28">
        <v>27</v>
      </c>
      <c r="E71" s="28">
        <v>192</v>
      </c>
      <c r="F71" s="28" t="s">
        <v>591</v>
      </c>
      <c r="G71" s="124" t="s">
        <v>93</v>
      </c>
      <c r="H71" s="380">
        <v>18935358581</v>
      </c>
      <c r="I71" s="28" t="s">
        <v>592</v>
      </c>
      <c r="J71" s="124" t="s">
        <v>593</v>
      </c>
      <c r="K71" s="124" t="s">
        <v>26</v>
      </c>
      <c r="L71" s="124">
        <v>15392555553</v>
      </c>
      <c r="M71" s="51">
        <v>15</v>
      </c>
      <c r="N71" s="51"/>
      <c r="O71" s="69" t="s">
        <v>27</v>
      </c>
      <c r="P71" s="884" t="s">
        <v>594</v>
      </c>
    </row>
    <row r="72" s="859" customFormat="1" ht="14.25" customHeight="1" spans="1:16">
      <c r="A72" s="27"/>
      <c r="B72" s="28"/>
      <c r="C72" s="28"/>
      <c r="D72" s="28"/>
      <c r="E72" s="28"/>
      <c r="F72" s="28"/>
      <c r="G72" s="124"/>
      <c r="H72" s="380"/>
      <c r="I72" s="28" t="s">
        <v>96</v>
      </c>
      <c r="J72" s="124" t="s">
        <v>97</v>
      </c>
      <c r="K72" s="124" t="s">
        <v>26</v>
      </c>
      <c r="L72" s="380">
        <v>13593286544</v>
      </c>
      <c r="M72" s="51">
        <v>14</v>
      </c>
      <c r="N72" s="51"/>
      <c r="O72" s="69"/>
      <c r="P72" s="884"/>
    </row>
    <row r="73" s="859" customFormat="1" ht="14.25" customHeight="1" spans="1:16">
      <c r="A73" s="27">
        <v>36</v>
      </c>
      <c r="B73" s="28"/>
      <c r="C73" s="28" t="s">
        <v>595</v>
      </c>
      <c r="D73" s="28">
        <v>14.454</v>
      </c>
      <c r="E73" s="28">
        <v>52</v>
      </c>
      <c r="F73" s="124" t="s">
        <v>596</v>
      </c>
      <c r="G73" s="124" t="s">
        <v>93</v>
      </c>
      <c r="H73" s="380">
        <v>13223553388</v>
      </c>
      <c r="I73" s="124" t="s">
        <v>121</v>
      </c>
      <c r="J73" s="124" t="s">
        <v>122</v>
      </c>
      <c r="K73" s="124" t="s">
        <v>26</v>
      </c>
      <c r="L73" s="380">
        <v>18735535333</v>
      </c>
      <c r="M73" s="51">
        <v>15</v>
      </c>
      <c r="N73" s="51">
        <v>52</v>
      </c>
      <c r="O73" s="69" t="s">
        <v>250</v>
      </c>
      <c r="P73" s="885" t="s">
        <v>597</v>
      </c>
    </row>
    <row r="74" s="857" customFormat="1" ht="14.25" customHeight="1" spans="1:16">
      <c r="A74" s="27">
        <v>37</v>
      </c>
      <c r="B74" s="30" t="s">
        <v>133</v>
      </c>
      <c r="C74" s="30" t="s">
        <v>598</v>
      </c>
      <c r="D74" s="28">
        <v>25.713</v>
      </c>
      <c r="E74" s="28">
        <v>208</v>
      </c>
      <c r="F74" s="327" t="s">
        <v>599</v>
      </c>
      <c r="G74" s="327" t="s">
        <v>247</v>
      </c>
      <c r="H74" s="886" t="s">
        <v>600</v>
      </c>
      <c r="I74" s="116" t="s">
        <v>601</v>
      </c>
      <c r="J74" s="116" t="s">
        <v>602</v>
      </c>
      <c r="K74" s="116" t="s">
        <v>603</v>
      </c>
      <c r="L74" s="334">
        <v>18535508499</v>
      </c>
      <c r="M74" s="29">
        <v>14</v>
      </c>
      <c r="N74" s="29"/>
      <c r="O74" s="69" t="s">
        <v>27</v>
      </c>
      <c r="P74" s="880" t="s">
        <v>604</v>
      </c>
    </row>
    <row r="75" s="857" customFormat="1" ht="14.25" customHeight="1" spans="1:16">
      <c r="A75" s="27"/>
      <c r="B75" s="28"/>
      <c r="C75" s="28"/>
      <c r="D75" s="28"/>
      <c r="E75" s="28"/>
      <c r="F75" s="326"/>
      <c r="G75" s="326"/>
      <c r="H75" s="886"/>
      <c r="I75" s="901" t="s">
        <v>605</v>
      </c>
      <c r="J75" s="116" t="s">
        <v>606</v>
      </c>
      <c r="K75" s="116" t="s">
        <v>603</v>
      </c>
      <c r="L75" s="352">
        <v>13103555860</v>
      </c>
      <c r="M75" s="29">
        <v>6.8</v>
      </c>
      <c r="N75" s="29"/>
      <c r="O75" s="69"/>
      <c r="P75" s="880"/>
    </row>
    <row r="76" s="857" customFormat="1" ht="14.25" customHeight="1" spans="1:16">
      <c r="A76" s="27"/>
      <c r="B76" s="28"/>
      <c r="C76" s="28"/>
      <c r="D76" s="28"/>
      <c r="E76" s="28"/>
      <c r="F76" s="326"/>
      <c r="G76" s="326"/>
      <c r="H76" s="886"/>
      <c r="I76" s="116" t="s">
        <v>140</v>
      </c>
      <c r="J76" s="116" t="s">
        <v>607</v>
      </c>
      <c r="K76" s="116" t="s">
        <v>603</v>
      </c>
      <c r="L76" s="352">
        <v>15536155518</v>
      </c>
      <c r="M76" s="29">
        <v>5</v>
      </c>
      <c r="N76" s="29"/>
      <c r="O76" s="69"/>
      <c r="P76" s="880"/>
    </row>
    <row r="77" s="857" customFormat="1" ht="14.25" customHeight="1" spans="1:16">
      <c r="A77" s="27">
        <v>38</v>
      </c>
      <c r="B77" s="28"/>
      <c r="C77" s="30" t="s">
        <v>608</v>
      </c>
      <c r="D77" s="28">
        <v>20.281</v>
      </c>
      <c r="E77" s="28">
        <v>287</v>
      </c>
      <c r="F77" s="116" t="s">
        <v>609</v>
      </c>
      <c r="G77" s="116" t="s">
        <v>247</v>
      </c>
      <c r="H77" s="886" t="s">
        <v>610</v>
      </c>
      <c r="I77" s="116" t="s">
        <v>611</v>
      </c>
      <c r="J77" s="116" t="s">
        <v>612</v>
      </c>
      <c r="K77" s="116" t="s">
        <v>240</v>
      </c>
      <c r="L77" s="902">
        <v>18803455689</v>
      </c>
      <c r="M77" s="29">
        <v>21.5</v>
      </c>
      <c r="N77" s="29"/>
      <c r="O77" s="69" t="s">
        <v>27</v>
      </c>
      <c r="P77" s="879" t="s">
        <v>613</v>
      </c>
    </row>
    <row r="78" s="857" customFormat="1" ht="14.25" customHeight="1" spans="1:16">
      <c r="A78" s="27">
        <v>42</v>
      </c>
      <c r="B78" s="28"/>
      <c r="C78" s="30" t="s">
        <v>614</v>
      </c>
      <c r="D78" s="28">
        <v>13</v>
      </c>
      <c r="E78" s="28">
        <v>51.3</v>
      </c>
      <c r="F78" s="116" t="s">
        <v>615</v>
      </c>
      <c r="G78" s="116" t="s">
        <v>247</v>
      </c>
      <c r="H78" s="886" t="s">
        <v>616</v>
      </c>
      <c r="I78" s="116" t="s">
        <v>601</v>
      </c>
      <c r="J78" s="116" t="s">
        <v>617</v>
      </c>
      <c r="K78" s="116" t="s">
        <v>139</v>
      </c>
      <c r="L78" s="334">
        <v>18636508232</v>
      </c>
      <c r="M78" s="29">
        <v>13</v>
      </c>
      <c r="N78" s="29"/>
      <c r="O78" s="69" t="s">
        <v>250</v>
      </c>
      <c r="P78" s="879" t="s">
        <v>618</v>
      </c>
    </row>
    <row r="79" s="857" customFormat="1" ht="14.25" customHeight="1" spans="1:16">
      <c r="A79" s="27">
        <v>39</v>
      </c>
      <c r="B79" s="28"/>
      <c r="C79" s="30" t="s">
        <v>619</v>
      </c>
      <c r="D79" s="28">
        <v>22</v>
      </c>
      <c r="E79" s="28">
        <v>118.7</v>
      </c>
      <c r="F79" s="116" t="s">
        <v>620</v>
      </c>
      <c r="G79" s="116" t="s">
        <v>247</v>
      </c>
      <c r="H79" s="886" t="s">
        <v>621</v>
      </c>
      <c r="I79" s="116" t="s">
        <v>622</v>
      </c>
      <c r="J79" s="116" t="s">
        <v>623</v>
      </c>
      <c r="K79" s="116" t="s">
        <v>240</v>
      </c>
      <c r="L79" s="903" t="s">
        <v>624</v>
      </c>
      <c r="M79" s="29">
        <v>22</v>
      </c>
      <c r="N79" s="29"/>
      <c r="O79" s="69" t="s">
        <v>250</v>
      </c>
      <c r="P79" s="879" t="s">
        <v>625</v>
      </c>
    </row>
    <row r="80" s="857" customFormat="1" ht="14.25" customHeight="1" spans="1:16">
      <c r="A80" s="27">
        <v>40</v>
      </c>
      <c r="B80" s="28"/>
      <c r="C80" s="30" t="s">
        <v>626</v>
      </c>
      <c r="D80" s="28">
        <v>18.834</v>
      </c>
      <c r="E80" s="28">
        <v>160.6</v>
      </c>
      <c r="F80" s="30" t="s">
        <v>627</v>
      </c>
      <c r="G80" s="30" t="s">
        <v>247</v>
      </c>
      <c r="H80" s="887" t="s">
        <v>628</v>
      </c>
      <c r="I80" s="116" t="s">
        <v>611</v>
      </c>
      <c r="J80" s="116" t="s">
        <v>629</v>
      </c>
      <c r="K80" s="116" t="s">
        <v>139</v>
      </c>
      <c r="L80" s="902">
        <v>15234581789</v>
      </c>
      <c r="M80" s="29">
        <v>19</v>
      </c>
      <c r="N80" s="29"/>
      <c r="O80" s="69" t="s">
        <v>250</v>
      </c>
      <c r="P80" s="879" t="s">
        <v>630</v>
      </c>
    </row>
    <row r="81" s="857" customFormat="1" ht="14.25" customHeight="1" spans="1:16">
      <c r="A81" s="27">
        <v>41</v>
      </c>
      <c r="B81" s="28"/>
      <c r="C81" s="30" t="s">
        <v>631</v>
      </c>
      <c r="D81" s="28">
        <v>20.968</v>
      </c>
      <c r="E81" s="28">
        <v>101</v>
      </c>
      <c r="F81" s="116" t="s">
        <v>310</v>
      </c>
      <c r="G81" s="116" t="s">
        <v>247</v>
      </c>
      <c r="H81" s="886" t="s">
        <v>311</v>
      </c>
      <c r="I81" s="116" t="s">
        <v>137</v>
      </c>
      <c r="J81" s="116" t="s">
        <v>312</v>
      </c>
      <c r="K81" s="116" t="s">
        <v>603</v>
      </c>
      <c r="L81" s="334">
        <v>13903558321</v>
      </c>
      <c r="M81" s="29">
        <v>21</v>
      </c>
      <c r="N81" s="29"/>
      <c r="O81" s="69" t="s">
        <v>250</v>
      </c>
      <c r="P81" s="879" t="s">
        <v>632</v>
      </c>
    </row>
    <row r="82" s="857" customFormat="1" ht="14.25" customHeight="1" spans="1:16">
      <c r="A82" s="27">
        <v>43</v>
      </c>
      <c r="B82" s="28"/>
      <c r="C82" s="30" t="s">
        <v>633</v>
      </c>
      <c r="D82" s="28">
        <v>11.502</v>
      </c>
      <c r="E82" s="28">
        <v>72</v>
      </c>
      <c r="F82" s="116" t="s">
        <v>634</v>
      </c>
      <c r="G82" s="116" t="s">
        <v>247</v>
      </c>
      <c r="H82" s="886" t="s">
        <v>635</v>
      </c>
      <c r="I82" s="901" t="s">
        <v>636</v>
      </c>
      <c r="J82" s="116" t="s">
        <v>637</v>
      </c>
      <c r="K82" s="116" t="s">
        <v>603</v>
      </c>
      <c r="L82" s="334">
        <v>18735517878</v>
      </c>
      <c r="M82" s="29">
        <v>10</v>
      </c>
      <c r="N82" s="29"/>
      <c r="O82" s="69" t="s">
        <v>250</v>
      </c>
      <c r="P82" s="880" t="s">
        <v>638</v>
      </c>
    </row>
    <row r="83" s="857" customFormat="1" ht="14.25" customHeight="1" spans="1:16">
      <c r="A83" s="27"/>
      <c r="B83" s="28"/>
      <c r="C83" s="28"/>
      <c r="D83" s="28"/>
      <c r="E83" s="28"/>
      <c r="F83" s="107"/>
      <c r="G83" s="107"/>
      <c r="H83" s="886"/>
      <c r="I83" s="116" t="s">
        <v>601</v>
      </c>
      <c r="J83" s="116" t="s">
        <v>602</v>
      </c>
      <c r="K83" s="116" t="s">
        <v>603</v>
      </c>
      <c r="L83" s="352">
        <v>18535508499</v>
      </c>
      <c r="M83" s="29">
        <v>2.9</v>
      </c>
      <c r="N83" s="29"/>
      <c r="O83" s="69"/>
      <c r="P83" s="880"/>
    </row>
    <row r="84" s="859" customFormat="1" ht="14.25" customHeight="1" spans="1:16">
      <c r="A84" s="888">
        <v>44</v>
      </c>
      <c r="B84" s="889" t="s">
        <v>73</v>
      </c>
      <c r="C84" s="889" t="s">
        <v>639</v>
      </c>
      <c r="D84" s="889">
        <v>15.978</v>
      </c>
      <c r="E84" s="889">
        <v>51.2</v>
      </c>
      <c r="F84" s="890" t="s">
        <v>640</v>
      </c>
      <c r="G84" s="891" t="s">
        <v>105</v>
      </c>
      <c r="H84" s="892">
        <v>18335533777</v>
      </c>
      <c r="I84" s="891" t="s">
        <v>89</v>
      </c>
      <c r="J84" s="891" t="s">
        <v>90</v>
      </c>
      <c r="K84" s="891" t="s">
        <v>78</v>
      </c>
      <c r="L84" s="904">
        <v>13233363109</v>
      </c>
      <c r="M84" s="892"/>
      <c r="N84" s="905"/>
      <c r="O84" s="906" t="s">
        <v>27</v>
      </c>
      <c r="P84" s="884" t="s">
        <v>641</v>
      </c>
    </row>
    <row r="85" s="859" customFormat="1" ht="14.25" customHeight="1" spans="1:16">
      <c r="A85" s="888"/>
      <c r="B85" s="889"/>
      <c r="C85" s="889"/>
      <c r="D85" s="889"/>
      <c r="E85" s="889"/>
      <c r="F85" s="891"/>
      <c r="G85" s="891"/>
      <c r="H85" s="892"/>
      <c r="I85" s="891"/>
      <c r="J85" s="889" t="s">
        <v>91</v>
      </c>
      <c r="K85" s="889" t="s">
        <v>81</v>
      </c>
      <c r="L85" s="889">
        <v>18703459460</v>
      </c>
      <c r="M85" s="892">
        <v>6.5</v>
      </c>
      <c r="N85" s="905"/>
      <c r="O85" s="906"/>
      <c r="P85" s="884"/>
    </row>
    <row r="86" s="859" customFormat="1" ht="14.25" customHeight="1" spans="1:16">
      <c r="A86" s="888"/>
      <c r="B86" s="889"/>
      <c r="C86" s="889"/>
      <c r="D86" s="889"/>
      <c r="E86" s="889"/>
      <c r="F86" s="891"/>
      <c r="G86" s="891"/>
      <c r="H86" s="892"/>
      <c r="I86" s="891" t="s">
        <v>86</v>
      </c>
      <c r="J86" s="889" t="s">
        <v>87</v>
      </c>
      <c r="K86" s="889" t="s">
        <v>78</v>
      </c>
      <c r="L86" s="889">
        <v>13663654990</v>
      </c>
      <c r="M86" s="905"/>
      <c r="N86" s="892"/>
      <c r="O86" s="906"/>
      <c r="P86" s="884" t="s">
        <v>642</v>
      </c>
    </row>
    <row r="87" s="859" customFormat="1" ht="14.25" customHeight="1" spans="1:16">
      <c r="A87" s="888"/>
      <c r="B87" s="889"/>
      <c r="C87" s="889"/>
      <c r="D87" s="889"/>
      <c r="E87" s="889"/>
      <c r="F87" s="891"/>
      <c r="G87" s="891"/>
      <c r="H87" s="892"/>
      <c r="I87" s="891"/>
      <c r="J87" s="889" t="s">
        <v>88</v>
      </c>
      <c r="K87" s="889" t="s">
        <v>85</v>
      </c>
      <c r="L87" s="889">
        <v>13994654228</v>
      </c>
      <c r="M87" s="905">
        <v>9.5</v>
      </c>
      <c r="N87" s="892"/>
      <c r="O87" s="906"/>
      <c r="P87" s="884"/>
    </row>
    <row r="88" s="859" customFormat="1" ht="14.25" customHeight="1" spans="1:16">
      <c r="A88" s="888">
        <v>45</v>
      </c>
      <c r="B88" s="889"/>
      <c r="C88" s="889" t="s">
        <v>643</v>
      </c>
      <c r="D88" s="889">
        <v>18.306</v>
      </c>
      <c r="E88" s="889">
        <v>64.21</v>
      </c>
      <c r="F88" s="891" t="s">
        <v>644</v>
      </c>
      <c r="G88" s="891" t="s">
        <v>645</v>
      </c>
      <c r="H88" s="892">
        <v>13934566477</v>
      </c>
      <c r="I88" s="891" t="s">
        <v>646</v>
      </c>
      <c r="J88" s="889" t="s">
        <v>647</v>
      </c>
      <c r="K88" s="889" t="s">
        <v>78</v>
      </c>
      <c r="L88" s="892">
        <v>13994214814</v>
      </c>
      <c r="M88" s="907"/>
      <c r="N88" s="907"/>
      <c r="O88" s="906" t="s">
        <v>27</v>
      </c>
      <c r="P88" s="884" t="s">
        <v>648</v>
      </c>
    </row>
    <row r="89" s="859" customFormat="1" ht="14.25" customHeight="1" spans="1:16">
      <c r="A89" s="888"/>
      <c r="B89" s="889"/>
      <c r="C89" s="889"/>
      <c r="D89" s="889"/>
      <c r="E89" s="889"/>
      <c r="F89" s="891"/>
      <c r="G89" s="891"/>
      <c r="H89" s="892"/>
      <c r="I89" s="891"/>
      <c r="J89" s="889" t="s">
        <v>649</v>
      </c>
      <c r="K89" s="889" t="s">
        <v>81</v>
      </c>
      <c r="L89" s="889">
        <v>13994658568</v>
      </c>
      <c r="M89" s="907">
        <v>19</v>
      </c>
      <c r="N89" s="907"/>
      <c r="O89" s="906"/>
      <c r="P89" s="884"/>
    </row>
    <row r="90" s="859" customFormat="1" ht="14.25" customHeight="1" spans="1:16">
      <c r="A90" s="888">
        <v>46</v>
      </c>
      <c r="B90" s="889"/>
      <c r="C90" s="889" t="s">
        <v>650</v>
      </c>
      <c r="D90" s="889">
        <v>13.303</v>
      </c>
      <c r="E90" s="889">
        <v>65.31</v>
      </c>
      <c r="F90" s="891"/>
      <c r="G90" s="891"/>
      <c r="H90" s="892"/>
      <c r="I90" s="891"/>
      <c r="J90" s="889" t="s">
        <v>647</v>
      </c>
      <c r="K90" s="889" t="s">
        <v>78</v>
      </c>
      <c r="L90" s="892">
        <v>13994214814</v>
      </c>
      <c r="M90" s="907"/>
      <c r="N90" s="907"/>
      <c r="O90" s="906" t="s">
        <v>250</v>
      </c>
      <c r="P90" s="884"/>
    </row>
    <row r="91" s="859" customFormat="1" ht="14.25" customHeight="1" spans="1:16">
      <c r="A91" s="888"/>
      <c r="B91" s="889"/>
      <c r="C91" s="889"/>
      <c r="D91" s="889"/>
      <c r="E91" s="889"/>
      <c r="F91" s="891"/>
      <c r="G91" s="891"/>
      <c r="H91" s="892"/>
      <c r="I91" s="891"/>
      <c r="J91" s="889" t="s">
        <v>649</v>
      </c>
      <c r="K91" s="889" t="s">
        <v>81</v>
      </c>
      <c r="L91" s="889">
        <v>13994658568</v>
      </c>
      <c r="M91" s="907">
        <v>19</v>
      </c>
      <c r="N91" s="907"/>
      <c r="O91" s="906"/>
      <c r="P91" s="884"/>
    </row>
    <row r="92" s="859" customFormat="1" ht="14.25" customHeight="1" spans="1:16">
      <c r="A92" s="888">
        <v>47</v>
      </c>
      <c r="B92" s="889"/>
      <c r="C92" s="889" t="s">
        <v>651</v>
      </c>
      <c r="D92" s="889">
        <v>14.379</v>
      </c>
      <c r="E92" s="889">
        <v>62.73</v>
      </c>
      <c r="F92" s="891"/>
      <c r="G92" s="891"/>
      <c r="H92" s="892"/>
      <c r="I92" s="891"/>
      <c r="J92" s="889" t="s">
        <v>647</v>
      </c>
      <c r="K92" s="889" t="s">
        <v>78</v>
      </c>
      <c r="L92" s="892">
        <v>13994214814</v>
      </c>
      <c r="M92" s="907"/>
      <c r="N92" s="907"/>
      <c r="O92" s="906" t="s">
        <v>27</v>
      </c>
      <c r="P92" s="884" t="s">
        <v>652</v>
      </c>
    </row>
    <row r="93" s="859" customFormat="1" ht="14.25" customHeight="1" spans="1:16">
      <c r="A93" s="888"/>
      <c r="B93" s="889"/>
      <c r="C93" s="889"/>
      <c r="D93" s="889"/>
      <c r="E93" s="889"/>
      <c r="F93" s="891"/>
      <c r="G93" s="891"/>
      <c r="H93" s="892"/>
      <c r="I93" s="891"/>
      <c r="J93" s="889" t="s">
        <v>649</v>
      </c>
      <c r="K93" s="889" t="s">
        <v>81</v>
      </c>
      <c r="L93" s="889">
        <v>13994658568</v>
      </c>
      <c r="M93" s="907">
        <v>19</v>
      </c>
      <c r="N93" s="907"/>
      <c r="O93" s="906"/>
      <c r="P93" s="884"/>
    </row>
    <row r="94" s="859" customFormat="1" ht="14.25" customHeight="1" spans="1:16">
      <c r="A94" s="888">
        <v>48</v>
      </c>
      <c r="B94" s="889"/>
      <c r="C94" s="889" t="s">
        <v>653</v>
      </c>
      <c r="D94" s="889">
        <v>25.848</v>
      </c>
      <c r="E94" s="889">
        <v>133.29</v>
      </c>
      <c r="F94" s="891" t="s">
        <v>654</v>
      </c>
      <c r="G94" s="891" t="s">
        <v>105</v>
      </c>
      <c r="H94" s="892">
        <v>18535563536</v>
      </c>
      <c r="I94" s="908" t="s">
        <v>655</v>
      </c>
      <c r="J94" s="889" t="s">
        <v>656</v>
      </c>
      <c r="K94" s="889" t="s">
        <v>78</v>
      </c>
      <c r="L94" s="889">
        <v>13453570340</v>
      </c>
      <c r="M94" s="904"/>
      <c r="N94" s="904"/>
      <c r="O94" s="906" t="s">
        <v>27</v>
      </c>
      <c r="P94" s="884"/>
    </row>
    <row r="95" s="859" customFormat="1" ht="14.25" customHeight="1" spans="1:16">
      <c r="A95" s="888"/>
      <c r="B95" s="889"/>
      <c r="C95" s="889"/>
      <c r="D95" s="889"/>
      <c r="E95" s="889"/>
      <c r="F95" s="891"/>
      <c r="G95" s="891"/>
      <c r="H95" s="892"/>
      <c r="I95" s="908"/>
      <c r="J95" s="889" t="s">
        <v>657</v>
      </c>
      <c r="K95" s="889" t="s">
        <v>85</v>
      </c>
      <c r="L95" s="889">
        <v>13643408301</v>
      </c>
      <c r="M95" s="904">
        <v>16.8</v>
      </c>
      <c r="N95" s="904"/>
      <c r="O95" s="906"/>
      <c r="P95" s="884"/>
    </row>
    <row r="96" s="859" customFormat="1" ht="14.25" customHeight="1" spans="1:16">
      <c r="A96" s="888"/>
      <c r="B96" s="889"/>
      <c r="C96" s="889"/>
      <c r="D96" s="889"/>
      <c r="E96" s="889"/>
      <c r="F96" s="891"/>
      <c r="G96" s="891"/>
      <c r="H96" s="892"/>
      <c r="I96" s="891" t="s">
        <v>76</v>
      </c>
      <c r="J96" s="891"/>
      <c r="K96" s="891" t="s">
        <v>78</v>
      </c>
      <c r="L96" s="904"/>
      <c r="M96" s="892"/>
      <c r="N96" s="907"/>
      <c r="O96" s="906"/>
      <c r="P96" s="885" t="s">
        <v>658</v>
      </c>
    </row>
    <row r="97" s="859" customFormat="1" ht="14.25" customHeight="1" spans="1:16">
      <c r="A97" s="888"/>
      <c r="B97" s="889"/>
      <c r="C97" s="889"/>
      <c r="D97" s="889"/>
      <c r="E97" s="889"/>
      <c r="F97" s="891"/>
      <c r="G97" s="891"/>
      <c r="H97" s="892"/>
      <c r="I97" s="891"/>
      <c r="J97" s="889" t="s">
        <v>80</v>
      </c>
      <c r="K97" s="889" t="s">
        <v>81</v>
      </c>
      <c r="L97" s="889">
        <v>13453599633</v>
      </c>
      <c r="M97" s="892">
        <v>8.2</v>
      </c>
      <c r="N97" s="907"/>
      <c r="O97" s="906"/>
      <c r="P97" s="885"/>
    </row>
    <row r="98" s="859" customFormat="1" ht="14.25" customHeight="1" spans="1:16">
      <c r="A98" s="888">
        <v>49</v>
      </c>
      <c r="B98" s="889"/>
      <c r="C98" s="889" t="s">
        <v>659</v>
      </c>
      <c r="D98" s="889">
        <v>19.1</v>
      </c>
      <c r="E98" s="889">
        <v>122</v>
      </c>
      <c r="F98" s="891"/>
      <c r="G98" s="891"/>
      <c r="H98" s="892"/>
      <c r="I98" s="891" t="s">
        <v>660</v>
      </c>
      <c r="J98" s="889" t="s">
        <v>661</v>
      </c>
      <c r="K98" s="889" t="s">
        <v>78</v>
      </c>
      <c r="L98" s="889">
        <v>13008061977</v>
      </c>
      <c r="M98" s="892"/>
      <c r="N98" s="907"/>
      <c r="O98" s="906" t="s">
        <v>27</v>
      </c>
      <c r="P98" s="884" t="s">
        <v>662</v>
      </c>
    </row>
    <row r="99" s="859" customFormat="1" ht="14.25" customHeight="1" spans="1:16">
      <c r="A99" s="888"/>
      <c r="B99" s="889"/>
      <c r="C99" s="889"/>
      <c r="D99" s="889"/>
      <c r="E99" s="889"/>
      <c r="F99" s="891"/>
      <c r="G99" s="891"/>
      <c r="H99" s="892"/>
      <c r="I99" s="891"/>
      <c r="J99" s="909" t="s">
        <v>663</v>
      </c>
      <c r="K99" s="889" t="s">
        <v>81</v>
      </c>
      <c r="L99" s="889">
        <v>13546658647</v>
      </c>
      <c r="M99" s="892">
        <v>19</v>
      </c>
      <c r="N99" s="907"/>
      <c r="O99" s="906"/>
      <c r="P99" s="884"/>
    </row>
    <row r="100" s="859" customFormat="1" ht="14.25" customHeight="1" spans="1:16">
      <c r="A100" s="888">
        <v>50</v>
      </c>
      <c r="B100" s="889"/>
      <c r="C100" s="889" t="s">
        <v>664</v>
      </c>
      <c r="D100" s="889">
        <v>15.23</v>
      </c>
      <c r="E100" s="889">
        <v>50</v>
      </c>
      <c r="F100" s="891"/>
      <c r="G100" s="891"/>
      <c r="H100" s="892"/>
      <c r="I100" s="891" t="s">
        <v>660</v>
      </c>
      <c r="J100" s="889" t="s">
        <v>661</v>
      </c>
      <c r="K100" s="889" t="s">
        <v>78</v>
      </c>
      <c r="L100" s="889">
        <v>13008061977</v>
      </c>
      <c r="M100" s="892"/>
      <c r="N100" s="907"/>
      <c r="O100" s="906" t="s">
        <v>27</v>
      </c>
      <c r="P100" s="884"/>
    </row>
    <row r="101" s="859" customFormat="1" ht="14.25" customHeight="1" spans="1:16">
      <c r="A101" s="888"/>
      <c r="B101" s="889"/>
      <c r="C101" s="889"/>
      <c r="D101" s="889"/>
      <c r="E101" s="889"/>
      <c r="F101" s="891"/>
      <c r="G101" s="891"/>
      <c r="H101" s="892"/>
      <c r="I101" s="891"/>
      <c r="J101" s="909" t="s">
        <v>663</v>
      </c>
      <c r="K101" s="889" t="s">
        <v>81</v>
      </c>
      <c r="L101" s="889">
        <v>13546658647</v>
      </c>
      <c r="M101" s="892">
        <v>19</v>
      </c>
      <c r="N101" s="907"/>
      <c r="O101" s="906"/>
      <c r="P101" s="884"/>
    </row>
    <row r="102" s="859" customFormat="1" ht="14.25" customHeight="1" spans="1:16">
      <c r="A102" s="888"/>
      <c r="B102" s="889"/>
      <c r="C102" s="889"/>
      <c r="D102" s="889"/>
      <c r="E102" s="889"/>
      <c r="F102" s="891"/>
      <c r="G102" s="891"/>
      <c r="H102" s="892"/>
      <c r="I102" s="891" t="s">
        <v>665</v>
      </c>
      <c r="J102" s="889"/>
      <c r="K102" s="889" t="s">
        <v>78</v>
      </c>
      <c r="L102" s="889"/>
      <c r="M102" s="905"/>
      <c r="N102" s="904"/>
      <c r="O102" s="906" t="s">
        <v>250</v>
      </c>
      <c r="P102" s="885" t="s">
        <v>666</v>
      </c>
    </row>
    <row r="103" s="859" customFormat="1" ht="14.25" customHeight="1" spans="1:16">
      <c r="A103" s="888"/>
      <c r="B103" s="889"/>
      <c r="C103" s="889"/>
      <c r="D103" s="889"/>
      <c r="E103" s="889"/>
      <c r="F103" s="891"/>
      <c r="G103" s="891"/>
      <c r="H103" s="892"/>
      <c r="I103" s="891"/>
      <c r="J103" s="889" t="s">
        <v>667</v>
      </c>
      <c r="K103" s="889" t="s">
        <v>85</v>
      </c>
      <c r="L103" s="889">
        <v>18835508403</v>
      </c>
      <c r="M103" s="905">
        <v>7.3</v>
      </c>
      <c r="N103" s="904"/>
      <c r="O103" s="906"/>
      <c r="P103" s="885"/>
    </row>
    <row r="104" s="859" customFormat="1" ht="14.25" customHeight="1" spans="1:16">
      <c r="A104" s="888">
        <v>51</v>
      </c>
      <c r="B104" s="889"/>
      <c r="C104" s="889" t="s">
        <v>668</v>
      </c>
      <c r="D104" s="889">
        <v>17.141</v>
      </c>
      <c r="E104" s="889" t="s">
        <v>669</v>
      </c>
      <c r="F104" s="891" t="s">
        <v>670</v>
      </c>
      <c r="G104" s="891" t="s">
        <v>105</v>
      </c>
      <c r="H104" s="892">
        <v>19835070808</v>
      </c>
      <c r="I104" s="908" t="s">
        <v>671</v>
      </c>
      <c r="J104" s="889" t="s">
        <v>672</v>
      </c>
      <c r="K104" s="889" t="s">
        <v>78</v>
      </c>
      <c r="L104" s="889">
        <v>15536140999</v>
      </c>
      <c r="M104" s="892"/>
      <c r="N104" s="907"/>
      <c r="O104" s="906" t="s">
        <v>27</v>
      </c>
      <c r="P104" s="884" t="s">
        <v>673</v>
      </c>
    </row>
    <row r="105" s="859" customFormat="1" ht="14.25" customHeight="1" spans="1:16">
      <c r="A105" s="888"/>
      <c r="B105" s="889"/>
      <c r="C105" s="889"/>
      <c r="D105" s="889"/>
      <c r="E105" s="889"/>
      <c r="F105" s="891"/>
      <c r="G105" s="891"/>
      <c r="H105" s="892"/>
      <c r="I105" s="908"/>
      <c r="J105" s="889" t="s">
        <v>674</v>
      </c>
      <c r="K105" s="889" t="s">
        <v>85</v>
      </c>
      <c r="L105" s="889">
        <v>13363513270</v>
      </c>
      <c r="M105" s="892">
        <v>16</v>
      </c>
      <c r="N105" s="907"/>
      <c r="O105" s="906"/>
      <c r="P105" s="884"/>
    </row>
    <row r="106" s="859" customFormat="1" ht="14.25" customHeight="1" spans="1:16">
      <c r="A106" s="888">
        <v>52</v>
      </c>
      <c r="B106" s="889"/>
      <c r="C106" s="889" t="s">
        <v>675</v>
      </c>
      <c r="D106" s="889">
        <v>6.353</v>
      </c>
      <c r="E106" s="889">
        <v>85.1</v>
      </c>
      <c r="F106" s="891"/>
      <c r="G106" s="891"/>
      <c r="H106" s="892"/>
      <c r="I106" s="908" t="s">
        <v>671</v>
      </c>
      <c r="J106" s="889" t="s">
        <v>672</v>
      </c>
      <c r="K106" s="889" t="s">
        <v>78</v>
      </c>
      <c r="L106" s="889">
        <v>15536140999</v>
      </c>
      <c r="M106" s="892"/>
      <c r="N106" s="904"/>
      <c r="O106" s="906" t="s">
        <v>250</v>
      </c>
      <c r="P106" s="884" t="s">
        <v>676</v>
      </c>
    </row>
    <row r="107" s="859" customFormat="1" ht="14.25" customHeight="1" spans="1:16">
      <c r="A107" s="888"/>
      <c r="B107" s="889"/>
      <c r="C107" s="889"/>
      <c r="D107" s="889"/>
      <c r="E107" s="889"/>
      <c r="F107" s="891"/>
      <c r="G107" s="891"/>
      <c r="H107" s="892"/>
      <c r="I107" s="908"/>
      <c r="J107" s="889" t="s">
        <v>674</v>
      </c>
      <c r="K107" s="889" t="s">
        <v>85</v>
      </c>
      <c r="L107" s="889">
        <v>13363513270</v>
      </c>
      <c r="M107" s="892">
        <v>16</v>
      </c>
      <c r="N107" s="904"/>
      <c r="O107" s="906"/>
      <c r="P107" s="884"/>
    </row>
    <row r="108" s="859" customFormat="1" ht="14.25" customHeight="1" spans="1:16">
      <c r="A108" s="888">
        <v>53</v>
      </c>
      <c r="B108" s="889"/>
      <c r="C108" s="889" t="s">
        <v>677</v>
      </c>
      <c r="D108" s="889">
        <v>16</v>
      </c>
      <c r="E108" s="889" t="s">
        <v>678</v>
      </c>
      <c r="F108" s="891" t="s">
        <v>679</v>
      </c>
      <c r="G108" s="891" t="s">
        <v>105</v>
      </c>
      <c r="H108" s="892">
        <v>13903450696</v>
      </c>
      <c r="I108" s="908" t="s">
        <v>76</v>
      </c>
      <c r="J108" s="891"/>
      <c r="K108" s="891" t="s">
        <v>78</v>
      </c>
      <c r="L108" s="904"/>
      <c r="M108" s="892"/>
      <c r="N108" s="907"/>
      <c r="O108" s="906" t="s">
        <v>27</v>
      </c>
      <c r="P108" s="884" t="s">
        <v>680</v>
      </c>
    </row>
    <row r="109" s="859" customFormat="1" ht="14.25" customHeight="1" spans="1:16">
      <c r="A109" s="888"/>
      <c r="B109" s="889"/>
      <c r="C109" s="889"/>
      <c r="D109" s="889"/>
      <c r="E109" s="889"/>
      <c r="F109" s="891"/>
      <c r="G109" s="891"/>
      <c r="H109" s="892"/>
      <c r="I109" s="908"/>
      <c r="J109" s="889" t="s">
        <v>80</v>
      </c>
      <c r="K109" s="889" t="s">
        <v>81</v>
      </c>
      <c r="L109" s="889">
        <v>13453599633</v>
      </c>
      <c r="M109" s="892">
        <v>8.2</v>
      </c>
      <c r="N109" s="907"/>
      <c r="O109" s="906"/>
      <c r="P109" s="884"/>
    </row>
    <row r="110" s="859" customFormat="1" ht="14.25" customHeight="1" spans="1:16">
      <c r="A110" s="888">
        <v>54</v>
      </c>
      <c r="B110" s="889"/>
      <c r="C110" s="889" t="s">
        <v>681</v>
      </c>
      <c r="D110" s="889">
        <v>22.19</v>
      </c>
      <c r="E110" s="889">
        <v>89.3</v>
      </c>
      <c r="F110" s="891"/>
      <c r="G110" s="891"/>
      <c r="H110" s="892"/>
      <c r="I110" s="908" t="s">
        <v>682</v>
      </c>
      <c r="J110" s="889" t="s">
        <v>683</v>
      </c>
      <c r="K110" s="889" t="s">
        <v>78</v>
      </c>
      <c r="L110" s="889">
        <v>13097562011</v>
      </c>
      <c r="M110" s="905"/>
      <c r="N110" s="904"/>
      <c r="O110" s="906" t="s">
        <v>27</v>
      </c>
      <c r="P110" s="884"/>
    </row>
    <row r="111" s="859" customFormat="1" ht="14.25" customHeight="1" spans="1:16">
      <c r="A111" s="888"/>
      <c r="B111" s="889"/>
      <c r="C111" s="889"/>
      <c r="D111" s="889"/>
      <c r="E111" s="889"/>
      <c r="F111" s="891"/>
      <c r="G111" s="891"/>
      <c r="H111" s="892"/>
      <c r="I111" s="908"/>
      <c r="J111" s="909" t="s">
        <v>684</v>
      </c>
      <c r="K111" s="889" t="s">
        <v>85</v>
      </c>
      <c r="L111" s="889">
        <v>15536160577</v>
      </c>
      <c r="M111" s="905">
        <v>17.4</v>
      </c>
      <c r="N111" s="904"/>
      <c r="O111" s="906"/>
      <c r="P111" s="884"/>
    </row>
    <row r="112" s="859" customFormat="1" ht="14.25" customHeight="1" spans="1:16">
      <c r="A112" s="888"/>
      <c r="B112" s="889"/>
      <c r="C112" s="889"/>
      <c r="D112" s="889"/>
      <c r="E112" s="889"/>
      <c r="F112" s="891"/>
      <c r="G112" s="891"/>
      <c r="H112" s="892"/>
      <c r="I112" s="891" t="s">
        <v>82</v>
      </c>
      <c r="J112" s="889" t="s">
        <v>83</v>
      </c>
      <c r="K112" s="889" t="s">
        <v>78</v>
      </c>
      <c r="L112" s="889">
        <v>13835544489</v>
      </c>
      <c r="M112" s="905"/>
      <c r="N112" s="904"/>
      <c r="O112" s="906"/>
      <c r="P112" s="884"/>
    </row>
    <row r="113" s="859" customFormat="1" ht="14.25" customHeight="1" spans="1:16">
      <c r="A113" s="888"/>
      <c r="B113" s="889"/>
      <c r="C113" s="889"/>
      <c r="D113" s="889"/>
      <c r="E113" s="889"/>
      <c r="F113" s="891"/>
      <c r="G113" s="891"/>
      <c r="H113" s="892"/>
      <c r="I113" s="891"/>
      <c r="J113" s="909" t="s">
        <v>685</v>
      </c>
      <c r="K113" s="889" t="s">
        <v>85</v>
      </c>
      <c r="L113" s="889">
        <v>18003551840</v>
      </c>
      <c r="M113" s="905">
        <v>1.4</v>
      </c>
      <c r="N113" s="904"/>
      <c r="O113" s="906"/>
      <c r="P113" s="884"/>
    </row>
    <row r="114" s="859" customFormat="1" ht="14.25" customHeight="1" spans="1:16">
      <c r="A114" s="888"/>
      <c r="B114" s="889"/>
      <c r="C114" s="889"/>
      <c r="D114" s="889"/>
      <c r="E114" s="889"/>
      <c r="F114" s="891"/>
      <c r="G114" s="891"/>
      <c r="H114" s="892"/>
      <c r="I114" s="891" t="s">
        <v>76</v>
      </c>
      <c r="J114" s="891"/>
      <c r="K114" s="891" t="s">
        <v>78</v>
      </c>
      <c r="L114" s="904"/>
      <c r="M114" s="892"/>
      <c r="N114" s="904"/>
      <c r="O114" s="906"/>
      <c r="P114" s="885" t="s">
        <v>686</v>
      </c>
    </row>
    <row r="115" s="859" customFormat="1" ht="14.25" customHeight="1" spans="1:16">
      <c r="A115" s="888"/>
      <c r="B115" s="889"/>
      <c r="C115" s="889"/>
      <c r="D115" s="889"/>
      <c r="E115" s="889"/>
      <c r="F115" s="891"/>
      <c r="G115" s="891"/>
      <c r="H115" s="892"/>
      <c r="I115" s="891"/>
      <c r="J115" s="889" t="s">
        <v>80</v>
      </c>
      <c r="K115" s="889" t="s">
        <v>81</v>
      </c>
      <c r="L115" s="889">
        <v>13453599633</v>
      </c>
      <c r="M115" s="892">
        <v>8.2</v>
      </c>
      <c r="N115" s="904"/>
      <c r="O115" s="906"/>
      <c r="P115" s="885"/>
    </row>
    <row r="116" s="859" customFormat="1" ht="14.25" customHeight="1" spans="1:16">
      <c r="A116" s="888">
        <v>55</v>
      </c>
      <c r="B116" s="889"/>
      <c r="C116" s="889" t="s">
        <v>687</v>
      </c>
      <c r="D116" s="889">
        <v>18.925</v>
      </c>
      <c r="E116" s="889">
        <v>62.9</v>
      </c>
      <c r="F116" s="891"/>
      <c r="G116" s="891"/>
      <c r="H116" s="892"/>
      <c r="I116" s="908" t="s">
        <v>82</v>
      </c>
      <c r="J116" s="889" t="s">
        <v>83</v>
      </c>
      <c r="K116" s="889" t="s">
        <v>78</v>
      </c>
      <c r="L116" s="889">
        <v>13835544489</v>
      </c>
      <c r="M116" s="905"/>
      <c r="N116" s="904"/>
      <c r="O116" s="906" t="s">
        <v>27</v>
      </c>
      <c r="P116" s="884" t="s">
        <v>688</v>
      </c>
    </row>
    <row r="117" s="859" customFormat="1" ht="14.25" customHeight="1" spans="1:16">
      <c r="A117" s="888"/>
      <c r="B117" s="889"/>
      <c r="C117" s="889"/>
      <c r="D117" s="889"/>
      <c r="E117" s="889"/>
      <c r="F117" s="891"/>
      <c r="G117" s="891"/>
      <c r="H117" s="892"/>
      <c r="I117" s="908"/>
      <c r="J117" s="909" t="s">
        <v>685</v>
      </c>
      <c r="K117" s="889" t="s">
        <v>85</v>
      </c>
      <c r="L117" s="889">
        <v>18003551840</v>
      </c>
      <c r="M117" s="905">
        <v>1.4</v>
      </c>
      <c r="N117" s="904"/>
      <c r="O117" s="906"/>
      <c r="P117" s="884"/>
    </row>
    <row r="118" s="859" customFormat="1" ht="14.25" customHeight="1" spans="1:16">
      <c r="A118" s="893">
        <v>56</v>
      </c>
      <c r="B118" s="889"/>
      <c r="C118" s="891" t="s">
        <v>689</v>
      </c>
      <c r="D118" s="891">
        <v>44.02</v>
      </c>
      <c r="E118" s="891">
        <v>531</v>
      </c>
      <c r="F118" s="894" t="s">
        <v>640</v>
      </c>
      <c r="G118" s="895" t="s">
        <v>105</v>
      </c>
      <c r="H118" s="50">
        <v>18335533777</v>
      </c>
      <c r="I118" s="891" t="s">
        <v>646</v>
      </c>
      <c r="J118" s="889" t="s">
        <v>647</v>
      </c>
      <c r="K118" s="889" t="s">
        <v>78</v>
      </c>
      <c r="L118" s="889">
        <v>13994214814</v>
      </c>
      <c r="M118" s="907"/>
      <c r="N118" s="905"/>
      <c r="O118" s="910" t="s">
        <v>27</v>
      </c>
      <c r="P118" s="884"/>
    </row>
    <row r="119" s="859" customFormat="1" ht="14.25" customHeight="1" spans="1:16">
      <c r="A119" s="893"/>
      <c r="B119" s="889"/>
      <c r="C119" s="891"/>
      <c r="D119" s="891"/>
      <c r="E119" s="891"/>
      <c r="F119" s="32"/>
      <c r="G119" s="32"/>
      <c r="H119" s="56"/>
      <c r="I119" s="891"/>
      <c r="J119" s="889" t="s">
        <v>649</v>
      </c>
      <c r="K119" s="889" t="s">
        <v>81</v>
      </c>
      <c r="L119" s="889">
        <v>13994658568</v>
      </c>
      <c r="M119" s="907">
        <v>19</v>
      </c>
      <c r="N119" s="905"/>
      <c r="O119" s="910"/>
      <c r="P119" s="884"/>
    </row>
    <row r="120" s="859" customFormat="1" ht="14.25" customHeight="1" spans="1:16">
      <c r="A120" s="893"/>
      <c r="B120" s="889"/>
      <c r="C120" s="891"/>
      <c r="D120" s="891"/>
      <c r="E120" s="891"/>
      <c r="F120" s="32"/>
      <c r="G120" s="32"/>
      <c r="H120" s="56"/>
      <c r="I120" s="908" t="s">
        <v>690</v>
      </c>
      <c r="J120" s="889" t="s">
        <v>691</v>
      </c>
      <c r="K120" s="889" t="s">
        <v>78</v>
      </c>
      <c r="L120" s="889">
        <v>15935529188</v>
      </c>
      <c r="M120" s="892"/>
      <c r="N120" s="892"/>
      <c r="O120" s="910"/>
      <c r="P120" s="884"/>
    </row>
    <row r="121" s="859" customFormat="1" ht="14.25" customHeight="1" spans="1:16">
      <c r="A121" s="893"/>
      <c r="B121" s="889"/>
      <c r="C121" s="891"/>
      <c r="D121" s="891"/>
      <c r="E121" s="891"/>
      <c r="F121" s="32"/>
      <c r="G121" s="32"/>
      <c r="H121" s="56"/>
      <c r="I121" s="908"/>
      <c r="J121" s="911" t="s">
        <v>692</v>
      </c>
      <c r="K121" s="889" t="s">
        <v>81</v>
      </c>
      <c r="L121" s="889">
        <v>15803452889</v>
      </c>
      <c r="M121" s="892">
        <v>12.2</v>
      </c>
      <c r="N121" s="892"/>
      <c r="O121" s="910"/>
      <c r="P121" s="884"/>
    </row>
    <row r="122" s="859" customFormat="1" ht="14.25" customHeight="1" spans="1:16">
      <c r="A122" s="893"/>
      <c r="B122" s="889"/>
      <c r="C122" s="891"/>
      <c r="D122" s="891"/>
      <c r="E122" s="891"/>
      <c r="F122" s="32"/>
      <c r="G122" s="32"/>
      <c r="H122" s="56"/>
      <c r="I122" s="891" t="s">
        <v>89</v>
      </c>
      <c r="J122" s="891" t="s">
        <v>90</v>
      </c>
      <c r="K122" s="891" t="s">
        <v>78</v>
      </c>
      <c r="L122" s="904">
        <v>13233363109</v>
      </c>
      <c r="M122" s="892"/>
      <c r="N122" s="892"/>
      <c r="O122" s="910"/>
      <c r="P122" s="884"/>
    </row>
    <row r="123" s="859" customFormat="1" ht="14.25" customHeight="1" spans="1:16">
      <c r="A123" s="893"/>
      <c r="B123" s="889"/>
      <c r="C123" s="891"/>
      <c r="D123" s="891"/>
      <c r="E123" s="891"/>
      <c r="F123" s="36"/>
      <c r="G123" s="36"/>
      <c r="H123" s="63"/>
      <c r="I123" s="891"/>
      <c r="J123" s="889" t="s">
        <v>91</v>
      </c>
      <c r="K123" s="889" t="s">
        <v>81</v>
      </c>
      <c r="L123" s="889">
        <v>18703459460</v>
      </c>
      <c r="M123" s="892">
        <v>3.3</v>
      </c>
      <c r="N123" s="892"/>
      <c r="O123" s="910"/>
      <c r="P123" s="884"/>
    </row>
    <row r="124" s="859" customFormat="1" ht="14.25" customHeight="1" spans="1:16">
      <c r="A124" s="888">
        <v>57</v>
      </c>
      <c r="B124" s="889"/>
      <c r="C124" s="889" t="s">
        <v>693</v>
      </c>
      <c r="D124" s="889">
        <v>17.474</v>
      </c>
      <c r="E124" s="889">
        <v>50.47</v>
      </c>
      <c r="F124" s="891" t="s">
        <v>644</v>
      </c>
      <c r="G124" s="896" t="s">
        <v>247</v>
      </c>
      <c r="H124" s="50">
        <v>13934566477</v>
      </c>
      <c r="I124" s="908" t="s">
        <v>690</v>
      </c>
      <c r="J124" s="889" t="s">
        <v>691</v>
      </c>
      <c r="K124" s="889" t="s">
        <v>78</v>
      </c>
      <c r="L124" s="889">
        <v>15935529188</v>
      </c>
      <c r="M124" s="892"/>
      <c r="N124" s="907"/>
      <c r="O124" s="906" t="s">
        <v>27</v>
      </c>
      <c r="P124" s="884" t="s">
        <v>694</v>
      </c>
    </row>
    <row r="125" s="859" customFormat="1" ht="14.25" customHeight="1" spans="1:16">
      <c r="A125" s="888"/>
      <c r="B125" s="889"/>
      <c r="C125" s="889"/>
      <c r="D125" s="889"/>
      <c r="E125" s="889"/>
      <c r="F125" s="891"/>
      <c r="G125" s="891"/>
      <c r="H125" s="63"/>
      <c r="I125" s="908"/>
      <c r="J125" s="911" t="s">
        <v>692</v>
      </c>
      <c r="K125" s="889" t="s">
        <v>81</v>
      </c>
      <c r="L125" s="889">
        <v>15803452889</v>
      </c>
      <c r="M125" s="892">
        <v>12.2</v>
      </c>
      <c r="N125" s="907"/>
      <c r="O125" s="906"/>
      <c r="P125" s="884"/>
    </row>
    <row r="126" s="859" customFormat="1" ht="14.25" customHeight="1" spans="1:16">
      <c r="A126" s="888">
        <v>58</v>
      </c>
      <c r="B126" s="889"/>
      <c r="C126" s="889" t="s">
        <v>695</v>
      </c>
      <c r="D126" s="889">
        <v>16.675</v>
      </c>
      <c r="E126" s="889">
        <v>68.84</v>
      </c>
      <c r="F126" s="897" t="s">
        <v>640</v>
      </c>
      <c r="G126" s="896" t="s">
        <v>247</v>
      </c>
      <c r="H126" s="892">
        <v>18335533777</v>
      </c>
      <c r="I126" s="908" t="s">
        <v>690</v>
      </c>
      <c r="J126" s="889" t="s">
        <v>691</v>
      </c>
      <c r="K126" s="889" t="s">
        <v>78</v>
      </c>
      <c r="L126" s="889">
        <v>15935529188</v>
      </c>
      <c r="M126" s="892"/>
      <c r="N126" s="907"/>
      <c r="O126" s="906" t="s">
        <v>250</v>
      </c>
      <c r="P126" s="884"/>
    </row>
    <row r="127" s="859" customFormat="1" ht="14.25" customHeight="1" spans="1:16">
      <c r="A127" s="888"/>
      <c r="B127" s="889"/>
      <c r="C127" s="889"/>
      <c r="D127" s="889"/>
      <c r="E127" s="889"/>
      <c r="F127" s="897"/>
      <c r="G127" s="891"/>
      <c r="H127" s="892"/>
      <c r="I127" s="908"/>
      <c r="J127" s="911" t="s">
        <v>692</v>
      </c>
      <c r="K127" s="889" t="s">
        <v>81</v>
      </c>
      <c r="L127" s="889">
        <v>15803452889</v>
      </c>
      <c r="M127" s="892">
        <v>12.2</v>
      </c>
      <c r="N127" s="907"/>
      <c r="O127" s="906"/>
      <c r="P127" s="884"/>
    </row>
    <row r="128" s="278" customFormat="1" ht="14.25" customHeight="1" spans="1:16">
      <c r="A128" s="898">
        <v>59</v>
      </c>
      <c r="B128" s="257" t="s">
        <v>235</v>
      </c>
      <c r="C128" s="257" t="s">
        <v>696</v>
      </c>
      <c r="D128" s="141">
        <v>15.8</v>
      </c>
      <c r="E128" s="141">
        <v>75.5</v>
      </c>
      <c r="F128" s="899" t="s">
        <v>236</v>
      </c>
      <c r="G128" s="899" t="s">
        <v>237</v>
      </c>
      <c r="H128" s="900">
        <v>18635528560</v>
      </c>
      <c r="I128" s="912" t="s">
        <v>697</v>
      </c>
      <c r="J128" s="912" t="s">
        <v>698</v>
      </c>
      <c r="K128" s="912" t="s">
        <v>240</v>
      </c>
      <c r="L128" s="913">
        <v>13935573506</v>
      </c>
      <c r="M128" s="914">
        <v>18</v>
      </c>
      <c r="N128" s="914"/>
      <c r="O128" s="142" t="s">
        <v>27</v>
      </c>
      <c r="P128" s="915" t="s">
        <v>699</v>
      </c>
    </row>
    <row r="129" s="278" customFormat="1" ht="14.25" customHeight="1" spans="1:16">
      <c r="A129" s="898">
        <v>60</v>
      </c>
      <c r="B129" s="141"/>
      <c r="C129" s="257" t="s">
        <v>700</v>
      </c>
      <c r="D129" s="141">
        <v>17.824</v>
      </c>
      <c r="E129" s="141">
        <v>68</v>
      </c>
      <c r="F129" s="899" t="s">
        <v>701</v>
      </c>
      <c r="G129" s="899" t="s">
        <v>247</v>
      </c>
      <c r="H129" s="900">
        <v>13593269392</v>
      </c>
      <c r="I129" s="912" t="s">
        <v>702</v>
      </c>
      <c r="J129" s="899" t="s">
        <v>703</v>
      </c>
      <c r="K129" s="912" t="s">
        <v>240</v>
      </c>
      <c r="L129" s="913">
        <v>18634552678</v>
      </c>
      <c r="M129" s="914">
        <v>10</v>
      </c>
      <c r="N129" s="914"/>
      <c r="O129" s="142" t="s">
        <v>27</v>
      </c>
      <c r="P129" s="923" t="s">
        <v>704</v>
      </c>
    </row>
    <row r="130" s="278" customFormat="1" ht="14.25" customHeight="1" spans="1:16">
      <c r="A130" s="898"/>
      <c r="B130" s="141"/>
      <c r="C130" s="141"/>
      <c r="D130" s="141"/>
      <c r="E130" s="141"/>
      <c r="F130" s="916"/>
      <c r="G130" s="916"/>
      <c r="H130" s="900"/>
      <c r="I130" s="912" t="s">
        <v>705</v>
      </c>
      <c r="J130" s="899" t="s">
        <v>706</v>
      </c>
      <c r="K130" s="912" t="s">
        <v>240</v>
      </c>
      <c r="L130" s="913">
        <v>13152954977</v>
      </c>
      <c r="M130" s="914">
        <v>8</v>
      </c>
      <c r="N130" s="914"/>
      <c r="O130" s="142"/>
      <c r="P130" s="923"/>
    </row>
    <row r="131" s="278" customFormat="1" ht="18.95" customHeight="1" spans="1:16">
      <c r="A131" s="898">
        <v>61</v>
      </c>
      <c r="B131" s="141"/>
      <c r="C131" s="257" t="s">
        <v>707</v>
      </c>
      <c r="D131" s="141">
        <v>32.085</v>
      </c>
      <c r="E131" s="141">
        <v>157</v>
      </c>
      <c r="F131" s="917" t="s">
        <v>708</v>
      </c>
      <c r="G131" s="899" t="s">
        <v>247</v>
      </c>
      <c r="H131" s="900">
        <v>13935558021</v>
      </c>
      <c r="I131" s="912" t="s">
        <v>709</v>
      </c>
      <c r="J131" s="912" t="s">
        <v>710</v>
      </c>
      <c r="K131" s="912" t="s">
        <v>240</v>
      </c>
      <c r="L131" s="913">
        <v>15536169955</v>
      </c>
      <c r="M131" s="914">
        <v>19</v>
      </c>
      <c r="N131" s="914"/>
      <c r="O131" s="142" t="s">
        <v>27</v>
      </c>
      <c r="P131" s="923" t="s">
        <v>711</v>
      </c>
    </row>
    <row r="132" s="278" customFormat="1" ht="14.25" customHeight="1" spans="1:16">
      <c r="A132" s="898"/>
      <c r="B132" s="141"/>
      <c r="C132" s="141"/>
      <c r="D132" s="141"/>
      <c r="E132" s="141"/>
      <c r="F132" s="916"/>
      <c r="G132" s="916"/>
      <c r="H132" s="900"/>
      <c r="I132" s="912" t="s">
        <v>712</v>
      </c>
      <c r="J132" s="912" t="s">
        <v>713</v>
      </c>
      <c r="K132" s="912" t="s">
        <v>240</v>
      </c>
      <c r="L132" s="913">
        <v>13720956047</v>
      </c>
      <c r="M132" s="914">
        <v>12</v>
      </c>
      <c r="N132" s="914"/>
      <c r="O132" s="142"/>
      <c r="P132" s="923"/>
    </row>
    <row r="133" s="278" customFormat="1" ht="14.25" customHeight="1" spans="1:16">
      <c r="A133" s="898">
        <v>62</v>
      </c>
      <c r="B133" s="141"/>
      <c r="C133" s="257" t="s">
        <v>714</v>
      </c>
      <c r="D133" s="141">
        <v>33.2</v>
      </c>
      <c r="E133" s="141">
        <v>278</v>
      </c>
      <c r="F133" s="899" t="s">
        <v>715</v>
      </c>
      <c r="G133" s="917" t="s">
        <v>716</v>
      </c>
      <c r="H133" s="900">
        <v>13546670658</v>
      </c>
      <c r="I133" s="912" t="s">
        <v>702</v>
      </c>
      <c r="J133" s="899" t="s">
        <v>703</v>
      </c>
      <c r="K133" s="912" t="s">
        <v>240</v>
      </c>
      <c r="L133" s="913">
        <v>18634552678</v>
      </c>
      <c r="M133" s="914">
        <v>23</v>
      </c>
      <c r="N133" s="914"/>
      <c r="O133" s="142" t="s">
        <v>27</v>
      </c>
      <c r="P133" s="923" t="s">
        <v>717</v>
      </c>
    </row>
    <row r="134" s="278" customFormat="1" ht="14.25" customHeight="1" spans="1:16">
      <c r="A134" s="898"/>
      <c r="B134" s="141"/>
      <c r="C134" s="141"/>
      <c r="D134" s="141"/>
      <c r="E134" s="141"/>
      <c r="F134" s="916"/>
      <c r="G134" s="916"/>
      <c r="H134" s="900"/>
      <c r="I134" s="912" t="s">
        <v>712</v>
      </c>
      <c r="J134" s="912" t="s">
        <v>713</v>
      </c>
      <c r="K134" s="912" t="s">
        <v>240</v>
      </c>
      <c r="L134" s="913">
        <v>13720956047</v>
      </c>
      <c r="M134" s="914">
        <v>9</v>
      </c>
      <c r="N134" s="914"/>
      <c r="O134" s="142"/>
      <c r="P134" s="923"/>
    </row>
    <row r="135" s="278" customFormat="1" ht="14.25" customHeight="1" spans="1:16">
      <c r="A135" s="898">
        <v>63</v>
      </c>
      <c r="B135" s="141"/>
      <c r="C135" s="257" t="s">
        <v>718</v>
      </c>
      <c r="D135" s="141">
        <v>14.967</v>
      </c>
      <c r="E135" s="141">
        <v>58.9</v>
      </c>
      <c r="F135" s="916"/>
      <c r="G135" s="916"/>
      <c r="H135" s="900"/>
      <c r="I135" s="912" t="s">
        <v>719</v>
      </c>
      <c r="J135" s="912" t="s">
        <v>720</v>
      </c>
      <c r="K135" s="912" t="s">
        <v>240</v>
      </c>
      <c r="L135" s="913">
        <v>13753504496</v>
      </c>
      <c r="M135" s="914">
        <v>15</v>
      </c>
      <c r="N135" s="914"/>
      <c r="O135" s="142" t="s">
        <v>27</v>
      </c>
      <c r="P135" s="915" t="s">
        <v>721</v>
      </c>
    </row>
    <row r="136" s="278" customFormat="1" ht="14.25" customHeight="1" spans="1:16">
      <c r="A136" s="898">
        <v>64</v>
      </c>
      <c r="B136" s="141"/>
      <c r="C136" s="257" t="s">
        <v>722</v>
      </c>
      <c r="D136" s="141">
        <v>24.236</v>
      </c>
      <c r="E136" s="141">
        <v>127</v>
      </c>
      <c r="F136" s="917" t="s">
        <v>723</v>
      </c>
      <c r="G136" s="899" t="s">
        <v>247</v>
      </c>
      <c r="H136" s="900">
        <v>13935563898</v>
      </c>
      <c r="I136" s="912" t="s">
        <v>724</v>
      </c>
      <c r="J136" s="912" t="s">
        <v>725</v>
      </c>
      <c r="K136" s="912" t="s">
        <v>240</v>
      </c>
      <c r="L136" s="913">
        <v>18935555813</v>
      </c>
      <c r="M136" s="914">
        <v>14</v>
      </c>
      <c r="N136" s="914"/>
      <c r="O136" s="142" t="s">
        <v>27</v>
      </c>
      <c r="P136" s="923" t="s">
        <v>726</v>
      </c>
    </row>
    <row r="137" s="278" customFormat="1" ht="12.75" spans="1:16">
      <c r="A137" s="898"/>
      <c r="B137" s="141"/>
      <c r="C137" s="141"/>
      <c r="D137" s="141"/>
      <c r="E137" s="141"/>
      <c r="F137" s="916"/>
      <c r="G137" s="916"/>
      <c r="H137" s="900"/>
      <c r="I137" s="912" t="s">
        <v>724</v>
      </c>
      <c r="J137" s="912" t="s">
        <v>725</v>
      </c>
      <c r="K137" s="912" t="s">
        <v>240</v>
      </c>
      <c r="L137" s="913">
        <v>18935555813</v>
      </c>
      <c r="M137" s="914">
        <v>12</v>
      </c>
      <c r="N137" s="914"/>
      <c r="O137" s="142"/>
      <c r="P137" s="923"/>
    </row>
    <row r="138" s="860" customFormat="1" ht="14.25" customHeight="1" spans="1:16">
      <c r="A138" s="918">
        <v>65</v>
      </c>
      <c r="B138" s="454" t="s">
        <v>727</v>
      </c>
      <c r="C138" s="919" t="s">
        <v>728</v>
      </c>
      <c r="D138" s="919">
        <v>12.26</v>
      </c>
      <c r="E138" s="919">
        <v>64.7</v>
      </c>
      <c r="F138" s="467" t="s">
        <v>729</v>
      </c>
      <c r="G138" s="599" t="s">
        <v>247</v>
      </c>
      <c r="H138" s="468">
        <v>13835561186</v>
      </c>
      <c r="I138" s="924" t="s">
        <v>730</v>
      </c>
      <c r="J138" s="924" t="s">
        <v>731</v>
      </c>
      <c r="K138" s="924" t="s">
        <v>732</v>
      </c>
      <c r="L138" s="925">
        <v>18335507696</v>
      </c>
      <c r="M138" s="926">
        <v>4</v>
      </c>
      <c r="N138" s="926"/>
      <c r="O138" s="455" t="s">
        <v>27</v>
      </c>
      <c r="P138" s="927" t="s">
        <v>733</v>
      </c>
    </row>
    <row r="139" s="860" customFormat="1" ht="14.25" customHeight="1" spans="1:16">
      <c r="A139" s="918">
        <v>66</v>
      </c>
      <c r="B139" s="440"/>
      <c r="C139" s="920" t="s">
        <v>734</v>
      </c>
      <c r="D139" s="919">
        <v>23.445</v>
      </c>
      <c r="E139" s="919">
        <v>89.8</v>
      </c>
      <c r="F139" s="469"/>
      <c r="G139" s="468"/>
      <c r="H139" s="468"/>
      <c r="I139" s="924" t="s">
        <v>730</v>
      </c>
      <c r="J139" s="924" t="s">
        <v>735</v>
      </c>
      <c r="K139" s="924" t="s">
        <v>732</v>
      </c>
      <c r="L139" s="925">
        <v>15534153310</v>
      </c>
      <c r="M139" s="926">
        <v>23</v>
      </c>
      <c r="N139" s="926"/>
      <c r="O139" s="455" t="s">
        <v>250</v>
      </c>
      <c r="P139" s="927" t="s">
        <v>736</v>
      </c>
    </row>
    <row r="140" s="857" customFormat="1" ht="14.25" customHeight="1" spans="1:16">
      <c r="A140" s="27">
        <v>67</v>
      </c>
      <c r="B140" s="28"/>
      <c r="C140" s="47" t="s">
        <v>737</v>
      </c>
      <c r="D140" s="140">
        <v>25.956</v>
      </c>
      <c r="E140" s="140">
        <v>150.9</v>
      </c>
      <c r="F140" s="202"/>
      <c r="G140" s="352"/>
      <c r="H140" s="352"/>
      <c r="I140" s="928" t="s">
        <v>738</v>
      </c>
      <c r="J140" s="929" t="s">
        <v>739</v>
      </c>
      <c r="K140" s="928" t="s">
        <v>240</v>
      </c>
      <c r="L140" s="930">
        <v>15603555236</v>
      </c>
      <c r="M140" s="931"/>
      <c r="N140" s="931"/>
      <c r="O140" s="69" t="s">
        <v>27</v>
      </c>
      <c r="P140" s="880" t="s">
        <v>740</v>
      </c>
    </row>
    <row r="141" s="857" customFormat="1" ht="14.25" customHeight="1" spans="1:16">
      <c r="A141" s="27"/>
      <c r="B141" s="28"/>
      <c r="C141" s="140"/>
      <c r="D141" s="140"/>
      <c r="E141" s="140"/>
      <c r="F141" s="202"/>
      <c r="G141" s="352"/>
      <c r="H141" s="352"/>
      <c r="I141" s="928" t="s">
        <v>741</v>
      </c>
      <c r="J141" s="928" t="s">
        <v>742</v>
      </c>
      <c r="K141" s="928" t="s">
        <v>743</v>
      </c>
      <c r="L141" s="930">
        <v>15234563000</v>
      </c>
      <c r="M141" s="931">
        <v>26</v>
      </c>
      <c r="N141" s="931"/>
      <c r="O141" s="69"/>
      <c r="P141" s="880"/>
    </row>
    <row r="142" s="857" customFormat="1" ht="14.25" customHeight="1" spans="1:16">
      <c r="A142" s="27">
        <v>68</v>
      </c>
      <c r="B142" s="28"/>
      <c r="C142" s="47" t="s">
        <v>744</v>
      </c>
      <c r="D142" s="140">
        <v>24.917</v>
      </c>
      <c r="E142" s="140">
        <v>177.5</v>
      </c>
      <c r="F142" s="331" t="s">
        <v>745</v>
      </c>
      <c r="G142" s="535" t="s">
        <v>746</v>
      </c>
      <c r="H142" s="352">
        <v>13393457788</v>
      </c>
      <c r="I142" s="932" t="s">
        <v>747</v>
      </c>
      <c r="J142" s="928" t="s">
        <v>748</v>
      </c>
      <c r="K142" s="928" t="s">
        <v>743</v>
      </c>
      <c r="L142" s="930">
        <v>15935540484</v>
      </c>
      <c r="M142" s="931">
        <v>3</v>
      </c>
      <c r="N142" s="931"/>
      <c r="O142" s="69" t="s">
        <v>27</v>
      </c>
      <c r="P142" s="880" t="s">
        <v>749</v>
      </c>
    </row>
    <row r="143" s="857" customFormat="1" ht="14.25" customHeight="1" spans="1:16">
      <c r="A143" s="27"/>
      <c r="B143" s="28"/>
      <c r="C143" s="140"/>
      <c r="D143" s="140"/>
      <c r="E143" s="140"/>
      <c r="F143" s="202"/>
      <c r="G143" s="352"/>
      <c r="H143" s="352"/>
      <c r="I143" s="932" t="s">
        <v>750</v>
      </c>
      <c r="J143" s="928" t="s">
        <v>751</v>
      </c>
      <c r="K143" s="928" t="s">
        <v>743</v>
      </c>
      <c r="L143" s="930">
        <v>18234134824</v>
      </c>
      <c r="M143" s="931">
        <v>21.5</v>
      </c>
      <c r="N143" s="931"/>
      <c r="O143" s="69"/>
      <c r="P143" s="880"/>
    </row>
    <row r="144" s="857" customFormat="1" ht="14.25" customHeight="1" spans="1:16">
      <c r="A144" s="27"/>
      <c r="B144" s="28"/>
      <c r="C144" s="140"/>
      <c r="D144" s="140"/>
      <c r="E144" s="140"/>
      <c r="F144" s="202"/>
      <c r="G144" s="352"/>
      <c r="H144" s="352"/>
      <c r="I144" s="928" t="s">
        <v>752</v>
      </c>
      <c r="J144" s="928" t="s">
        <v>753</v>
      </c>
      <c r="K144" s="928" t="s">
        <v>244</v>
      </c>
      <c r="L144" s="930">
        <v>18734515877</v>
      </c>
      <c r="M144" s="931">
        <v>0.5</v>
      </c>
      <c r="N144" s="931"/>
      <c r="O144" s="69"/>
      <c r="P144" s="880"/>
    </row>
    <row r="145" s="857" customFormat="1" ht="14.25" customHeight="1" spans="1:16">
      <c r="A145" s="27">
        <v>69</v>
      </c>
      <c r="B145" s="28"/>
      <c r="C145" s="47" t="s">
        <v>754</v>
      </c>
      <c r="D145" s="140">
        <v>15.156</v>
      </c>
      <c r="E145" s="140">
        <v>90.7</v>
      </c>
      <c r="F145" s="202"/>
      <c r="G145" s="352"/>
      <c r="H145" s="352"/>
      <c r="I145" s="928" t="s">
        <v>752</v>
      </c>
      <c r="J145" s="928" t="s">
        <v>753</v>
      </c>
      <c r="K145" s="928" t="s">
        <v>244</v>
      </c>
      <c r="L145" s="930">
        <v>18734515877</v>
      </c>
      <c r="M145" s="931">
        <v>14</v>
      </c>
      <c r="N145" s="931"/>
      <c r="O145" s="69" t="s">
        <v>27</v>
      </c>
      <c r="P145" s="880" t="s">
        <v>755</v>
      </c>
    </row>
    <row r="146" s="857" customFormat="1" ht="14.25" customHeight="1" spans="1:16">
      <c r="A146" s="27"/>
      <c r="B146" s="28"/>
      <c r="C146" s="140"/>
      <c r="D146" s="140"/>
      <c r="E146" s="140"/>
      <c r="F146" s="202"/>
      <c r="G146" s="352"/>
      <c r="H146" s="352"/>
      <c r="I146" s="928" t="s">
        <v>750</v>
      </c>
      <c r="J146" s="928" t="s">
        <v>751</v>
      </c>
      <c r="K146" s="928" t="s">
        <v>743</v>
      </c>
      <c r="L146" s="930">
        <v>18234134824</v>
      </c>
      <c r="M146" s="931">
        <v>1</v>
      </c>
      <c r="N146" s="931"/>
      <c r="O146" s="69"/>
      <c r="P146" s="880"/>
    </row>
    <row r="147" s="857" customFormat="1" ht="14.25" customHeight="1" spans="1:16">
      <c r="A147" s="27">
        <v>70</v>
      </c>
      <c r="B147" s="28"/>
      <c r="C147" s="47" t="s">
        <v>756</v>
      </c>
      <c r="D147" s="140">
        <v>28.9</v>
      </c>
      <c r="E147" s="140">
        <v>191.3</v>
      </c>
      <c r="F147" s="331" t="s">
        <v>757</v>
      </c>
      <c r="G147" s="331" t="s">
        <v>247</v>
      </c>
      <c r="H147" s="352"/>
      <c r="I147" s="928" t="s">
        <v>758</v>
      </c>
      <c r="J147" s="928" t="s">
        <v>759</v>
      </c>
      <c r="K147" s="928" t="s">
        <v>244</v>
      </c>
      <c r="L147" s="930">
        <v>18234555111</v>
      </c>
      <c r="M147" s="931">
        <v>25</v>
      </c>
      <c r="N147" s="931"/>
      <c r="O147" s="69" t="s">
        <v>27</v>
      </c>
      <c r="P147" s="880" t="s">
        <v>760</v>
      </c>
    </row>
    <row r="148" s="857" customFormat="1" ht="14.25" customHeight="1" spans="1:16">
      <c r="A148" s="27"/>
      <c r="B148" s="28"/>
      <c r="C148" s="140"/>
      <c r="D148" s="140"/>
      <c r="E148" s="140"/>
      <c r="F148" s="202"/>
      <c r="G148" s="202"/>
      <c r="H148" s="352"/>
      <c r="I148" s="928" t="s">
        <v>741</v>
      </c>
      <c r="J148" s="928" t="s">
        <v>742</v>
      </c>
      <c r="K148" s="928" t="s">
        <v>743</v>
      </c>
      <c r="L148" s="930">
        <v>15234563000</v>
      </c>
      <c r="M148" s="931">
        <v>3</v>
      </c>
      <c r="N148" s="931"/>
      <c r="O148" s="69"/>
      <c r="P148" s="880"/>
    </row>
    <row r="149" s="857" customFormat="1" ht="14.25" customHeight="1" spans="1:16">
      <c r="A149" s="27">
        <v>71</v>
      </c>
      <c r="B149" s="28"/>
      <c r="C149" s="47" t="s">
        <v>761</v>
      </c>
      <c r="D149" s="140">
        <v>13.584</v>
      </c>
      <c r="E149" s="140">
        <v>58.4</v>
      </c>
      <c r="F149" s="202"/>
      <c r="G149" s="202"/>
      <c r="H149" s="352"/>
      <c r="I149" s="932" t="s">
        <v>758</v>
      </c>
      <c r="J149" s="928" t="s">
        <v>762</v>
      </c>
      <c r="K149" s="928" t="s">
        <v>732</v>
      </c>
      <c r="L149" s="930">
        <v>13453568968</v>
      </c>
      <c r="M149" s="931">
        <v>13</v>
      </c>
      <c r="N149" s="931"/>
      <c r="O149" s="69" t="s">
        <v>27</v>
      </c>
      <c r="P149" s="879" t="s">
        <v>763</v>
      </c>
    </row>
    <row r="150" s="857" customFormat="1" ht="14.25" customHeight="1" spans="1:16">
      <c r="A150" s="27">
        <v>72</v>
      </c>
      <c r="B150" s="28"/>
      <c r="C150" s="47" t="s">
        <v>764</v>
      </c>
      <c r="D150" s="140">
        <v>47.73</v>
      </c>
      <c r="E150" s="140">
        <v>266.3</v>
      </c>
      <c r="F150" s="202"/>
      <c r="G150" s="202"/>
      <c r="H150" s="352"/>
      <c r="I150" s="928" t="s">
        <v>738</v>
      </c>
      <c r="J150" s="929" t="s">
        <v>739</v>
      </c>
      <c r="K150" s="928" t="s">
        <v>240</v>
      </c>
      <c r="L150" s="930">
        <v>15603555236</v>
      </c>
      <c r="M150" s="931">
        <v>26</v>
      </c>
      <c r="N150" s="931"/>
      <c r="O150" s="69" t="s">
        <v>27</v>
      </c>
      <c r="P150" s="880" t="s">
        <v>765</v>
      </c>
    </row>
    <row r="151" s="857" customFormat="1" ht="14.25" customHeight="1" spans="1:16">
      <c r="A151" s="27"/>
      <c r="B151" s="28"/>
      <c r="C151" s="140"/>
      <c r="D151" s="140"/>
      <c r="E151" s="140"/>
      <c r="F151" s="202"/>
      <c r="G151" s="202"/>
      <c r="H151" s="352"/>
      <c r="I151" s="928" t="s">
        <v>766</v>
      </c>
      <c r="J151" s="928" t="s">
        <v>767</v>
      </c>
      <c r="K151" s="928" t="s">
        <v>244</v>
      </c>
      <c r="L151" s="930">
        <v>13835562996</v>
      </c>
      <c r="M151" s="931">
        <v>20</v>
      </c>
      <c r="N151" s="931"/>
      <c r="O151" s="69"/>
      <c r="P151" s="880"/>
    </row>
    <row r="152" s="857" customFormat="1" ht="15.95" customHeight="1" spans="1:16">
      <c r="A152" s="27">
        <v>73</v>
      </c>
      <c r="B152" s="28"/>
      <c r="C152" s="47" t="s">
        <v>768</v>
      </c>
      <c r="D152" s="140">
        <v>38.365</v>
      </c>
      <c r="E152" s="140">
        <v>402.6</v>
      </c>
      <c r="F152" s="331" t="s">
        <v>729</v>
      </c>
      <c r="G152" s="331" t="s">
        <v>247</v>
      </c>
      <c r="H152" s="352">
        <v>13835561186</v>
      </c>
      <c r="I152" s="928" t="s">
        <v>769</v>
      </c>
      <c r="J152" s="928" t="s">
        <v>770</v>
      </c>
      <c r="K152" s="928" t="s">
        <v>244</v>
      </c>
      <c r="L152" s="930">
        <v>15032484583</v>
      </c>
      <c r="M152" s="931">
        <v>31</v>
      </c>
      <c r="N152" s="931"/>
      <c r="O152" s="69" t="s">
        <v>27</v>
      </c>
      <c r="P152" s="880" t="s">
        <v>771</v>
      </c>
    </row>
    <row r="153" s="857" customFormat="1" ht="14.25" customHeight="1" spans="1:16">
      <c r="A153" s="27"/>
      <c r="B153" s="28"/>
      <c r="C153" s="140"/>
      <c r="D153" s="140"/>
      <c r="E153" s="140"/>
      <c r="F153" s="202"/>
      <c r="G153" s="202"/>
      <c r="H153" s="352"/>
      <c r="I153" s="928" t="s">
        <v>750</v>
      </c>
      <c r="J153" s="928" t="s">
        <v>772</v>
      </c>
      <c r="K153" s="928" t="s">
        <v>743</v>
      </c>
      <c r="L153" s="930">
        <v>13383558611</v>
      </c>
      <c r="M153" s="931">
        <v>7</v>
      </c>
      <c r="N153" s="931"/>
      <c r="O153" s="69"/>
      <c r="P153" s="880"/>
    </row>
    <row r="154" s="857" customFormat="1" ht="14.25" customHeight="1" spans="1:16">
      <c r="A154" s="27">
        <v>74</v>
      </c>
      <c r="B154" s="28"/>
      <c r="C154" s="47" t="s">
        <v>773</v>
      </c>
      <c r="D154" s="140">
        <v>12.96</v>
      </c>
      <c r="E154" s="140">
        <v>60.6</v>
      </c>
      <c r="F154" s="202"/>
      <c r="G154" s="202"/>
      <c r="H154" s="352"/>
      <c r="I154" s="932" t="s">
        <v>769</v>
      </c>
      <c r="J154" s="928" t="s">
        <v>774</v>
      </c>
      <c r="K154" s="928" t="s">
        <v>732</v>
      </c>
      <c r="L154" s="930">
        <v>13834290531</v>
      </c>
      <c r="M154" s="931">
        <v>13</v>
      </c>
      <c r="N154" s="931"/>
      <c r="O154" s="69" t="s">
        <v>27</v>
      </c>
      <c r="P154" s="879" t="s">
        <v>775</v>
      </c>
    </row>
    <row r="155" s="857" customFormat="1" ht="14.25" customHeight="1" spans="1:16">
      <c r="A155" s="27">
        <v>75</v>
      </c>
      <c r="B155" s="28"/>
      <c r="C155" s="47" t="s">
        <v>776</v>
      </c>
      <c r="D155" s="140">
        <v>52.55</v>
      </c>
      <c r="E155" s="140">
        <v>385.1</v>
      </c>
      <c r="F155" s="331" t="s">
        <v>777</v>
      </c>
      <c r="G155" s="331" t="s">
        <v>247</v>
      </c>
      <c r="H155" s="352">
        <v>13613558580</v>
      </c>
      <c r="I155" s="928" t="s">
        <v>778</v>
      </c>
      <c r="J155" s="928" t="s">
        <v>779</v>
      </c>
      <c r="K155" s="928" t="s">
        <v>240</v>
      </c>
      <c r="L155" s="930">
        <v>13467015007</v>
      </c>
      <c r="M155" s="931">
        <v>45</v>
      </c>
      <c r="N155" s="931"/>
      <c r="O155" s="69" t="s">
        <v>27</v>
      </c>
      <c r="P155" s="880" t="s">
        <v>780</v>
      </c>
    </row>
    <row r="156" s="857" customFormat="1" ht="14.25" customHeight="1" spans="1:16">
      <c r="A156" s="27"/>
      <c r="B156" s="28"/>
      <c r="C156" s="140"/>
      <c r="D156" s="140"/>
      <c r="E156" s="140"/>
      <c r="F156" s="202"/>
      <c r="G156" s="202"/>
      <c r="H156" s="352"/>
      <c r="I156" s="928" t="s">
        <v>750</v>
      </c>
      <c r="J156" s="928" t="s">
        <v>781</v>
      </c>
      <c r="K156" s="928" t="s">
        <v>782</v>
      </c>
      <c r="L156" s="930">
        <v>15698616085</v>
      </c>
      <c r="M156" s="931">
        <v>7</v>
      </c>
      <c r="N156" s="931"/>
      <c r="O156" s="69"/>
      <c r="P156" s="880"/>
    </row>
    <row r="157" s="857" customFormat="1" ht="14.25" customHeight="1" spans="1:16">
      <c r="A157" s="27">
        <v>76</v>
      </c>
      <c r="B157" s="28"/>
      <c r="C157" s="47" t="s">
        <v>783</v>
      </c>
      <c r="D157" s="140">
        <v>20.825</v>
      </c>
      <c r="E157" s="140">
        <v>87.5</v>
      </c>
      <c r="F157" s="202"/>
      <c r="G157" s="202"/>
      <c r="H157" s="352"/>
      <c r="I157" s="928" t="s">
        <v>778</v>
      </c>
      <c r="J157" s="928" t="s">
        <v>784</v>
      </c>
      <c r="K157" s="928" t="s">
        <v>732</v>
      </c>
      <c r="L157" s="930">
        <v>18835556229</v>
      </c>
      <c r="M157" s="931">
        <v>21</v>
      </c>
      <c r="N157" s="931"/>
      <c r="O157" s="69" t="s">
        <v>27</v>
      </c>
      <c r="P157" s="879" t="s">
        <v>785</v>
      </c>
    </row>
    <row r="158" s="857" customFormat="1" ht="14.25" customHeight="1" spans="1:16">
      <c r="A158" s="27">
        <v>77</v>
      </c>
      <c r="B158" s="28"/>
      <c r="C158" s="47" t="s">
        <v>786</v>
      </c>
      <c r="D158" s="140">
        <v>18</v>
      </c>
      <c r="E158" s="140">
        <v>65</v>
      </c>
      <c r="F158" s="202"/>
      <c r="G158" s="202"/>
      <c r="H158" s="352"/>
      <c r="I158" s="932" t="s">
        <v>750</v>
      </c>
      <c r="J158" s="928" t="s">
        <v>787</v>
      </c>
      <c r="K158" s="928" t="s">
        <v>743</v>
      </c>
      <c r="L158" s="930">
        <v>15234595255</v>
      </c>
      <c r="M158" s="931">
        <v>18</v>
      </c>
      <c r="N158" s="931"/>
      <c r="O158" s="69" t="s">
        <v>27</v>
      </c>
      <c r="P158" s="879" t="s">
        <v>788</v>
      </c>
    </row>
    <row r="159" s="857" customFormat="1" ht="25" customHeight="1" spans="1:16">
      <c r="A159" s="27">
        <v>78</v>
      </c>
      <c r="B159" s="28"/>
      <c r="C159" s="47" t="s">
        <v>789</v>
      </c>
      <c r="D159" s="140">
        <v>20.344</v>
      </c>
      <c r="E159" s="140">
        <v>116.3</v>
      </c>
      <c r="F159" s="331" t="s">
        <v>729</v>
      </c>
      <c r="G159" s="331" t="s">
        <v>247</v>
      </c>
      <c r="H159" s="352">
        <v>13835561186</v>
      </c>
      <c r="I159" s="928" t="s">
        <v>790</v>
      </c>
      <c r="J159" s="928" t="s">
        <v>791</v>
      </c>
      <c r="K159" s="928" t="s">
        <v>244</v>
      </c>
      <c r="L159" s="930">
        <v>18234583752</v>
      </c>
      <c r="M159" s="931">
        <v>20</v>
      </c>
      <c r="N159" s="931"/>
      <c r="O159" s="69" t="s">
        <v>27</v>
      </c>
      <c r="P159" s="879" t="s">
        <v>792</v>
      </c>
    </row>
    <row r="160" s="857" customFormat="1" ht="14.25" customHeight="1" spans="1:16">
      <c r="A160" s="27">
        <v>79</v>
      </c>
      <c r="B160" s="28"/>
      <c r="C160" s="140" t="s">
        <v>793</v>
      </c>
      <c r="D160" s="140">
        <v>23.55</v>
      </c>
      <c r="E160" s="140">
        <v>317.4</v>
      </c>
      <c r="F160" s="331" t="s">
        <v>745</v>
      </c>
      <c r="G160" s="331" t="s">
        <v>247</v>
      </c>
      <c r="H160" s="352">
        <v>13393457788</v>
      </c>
      <c r="I160" s="928" t="s">
        <v>794</v>
      </c>
      <c r="J160" s="928" t="s">
        <v>795</v>
      </c>
      <c r="K160" s="928" t="s">
        <v>240</v>
      </c>
      <c r="L160" s="930">
        <v>18535510833</v>
      </c>
      <c r="M160" s="931">
        <v>22</v>
      </c>
      <c r="N160" s="931"/>
      <c r="O160" s="69" t="s">
        <v>27</v>
      </c>
      <c r="P160" s="879" t="s">
        <v>796</v>
      </c>
    </row>
    <row r="161" s="857" customFormat="1" ht="14.25" customHeight="1" spans="1:16">
      <c r="A161" s="27">
        <v>80</v>
      </c>
      <c r="B161" s="28"/>
      <c r="C161" s="140" t="s">
        <v>797</v>
      </c>
      <c r="D161" s="140">
        <v>17.529</v>
      </c>
      <c r="E161" s="140">
        <v>156</v>
      </c>
      <c r="F161" s="202"/>
      <c r="G161" s="202"/>
      <c r="H161" s="352"/>
      <c r="I161" s="928" t="s">
        <v>747</v>
      </c>
      <c r="J161" s="928" t="s">
        <v>798</v>
      </c>
      <c r="K161" s="928" t="s">
        <v>743</v>
      </c>
      <c r="L161" s="930">
        <v>13903554556</v>
      </c>
      <c r="M161" s="931">
        <v>16</v>
      </c>
      <c r="N161" s="931"/>
      <c r="O161" s="69" t="s">
        <v>27</v>
      </c>
      <c r="P161" s="880" t="s">
        <v>796</v>
      </c>
    </row>
    <row r="162" s="857" customFormat="1" ht="14.25" customHeight="1" spans="1:16">
      <c r="A162" s="27"/>
      <c r="B162" s="28"/>
      <c r="C162" s="140"/>
      <c r="D162" s="140"/>
      <c r="E162" s="140"/>
      <c r="F162" s="202"/>
      <c r="G162" s="202"/>
      <c r="H162" s="352"/>
      <c r="I162" s="928" t="s">
        <v>794</v>
      </c>
      <c r="J162" s="928" t="s">
        <v>799</v>
      </c>
      <c r="K162" s="928" t="s">
        <v>743</v>
      </c>
      <c r="L162" s="930">
        <v>13467026942</v>
      </c>
      <c r="M162" s="931">
        <v>1</v>
      </c>
      <c r="N162" s="931"/>
      <c r="O162" s="69"/>
      <c r="P162" s="880"/>
    </row>
    <row r="163" s="858" customFormat="1" ht="14.25" customHeight="1" spans="1:16">
      <c r="A163" s="373" t="s">
        <v>800</v>
      </c>
      <c r="B163" s="124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389"/>
      <c r="P163" s="933"/>
    </row>
    <row r="164" s="858" customFormat="1" ht="14.25" customHeight="1" spans="1:16">
      <c r="A164" s="373">
        <v>1</v>
      </c>
      <c r="B164" s="124" t="s">
        <v>45</v>
      </c>
      <c r="C164" s="124" t="s">
        <v>801</v>
      </c>
      <c r="D164" s="124">
        <v>4.7</v>
      </c>
      <c r="E164" s="124">
        <v>7.8</v>
      </c>
      <c r="F164" s="109" t="s">
        <v>802</v>
      </c>
      <c r="G164" s="326" t="s">
        <v>148</v>
      </c>
      <c r="H164" s="107">
        <v>13834774488</v>
      </c>
      <c r="I164" s="110" t="s">
        <v>803</v>
      </c>
      <c r="J164" s="182" t="s">
        <v>804</v>
      </c>
      <c r="K164" s="326" t="s">
        <v>49</v>
      </c>
      <c r="L164" s="134">
        <v>13467029210</v>
      </c>
      <c r="M164" s="72">
        <v>1.7</v>
      </c>
      <c r="N164" s="72"/>
      <c r="O164" s="934" t="s">
        <v>250</v>
      </c>
      <c r="P164" s="933"/>
    </row>
    <row r="165" s="858" customFormat="1" ht="14.25" customHeight="1" spans="1:16">
      <c r="A165" s="373"/>
      <c r="B165" s="124"/>
      <c r="C165" s="124"/>
      <c r="D165" s="124"/>
      <c r="E165" s="124"/>
      <c r="F165" s="109"/>
      <c r="G165" s="326"/>
      <c r="H165" s="107"/>
      <c r="I165" s="110" t="s">
        <v>805</v>
      </c>
      <c r="J165" s="352" t="s">
        <v>806</v>
      </c>
      <c r="K165" s="326" t="s">
        <v>49</v>
      </c>
      <c r="L165" s="134">
        <v>13453597207</v>
      </c>
      <c r="M165" s="29">
        <v>1.56</v>
      </c>
      <c r="N165" s="29"/>
      <c r="O165" s="934"/>
      <c r="P165" s="933"/>
    </row>
    <row r="166" s="858" customFormat="1" ht="14.25" customHeight="1" spans="1:16">
      <c r="A166" s="373"/>
      <c r="B166" s="124"/>
      <c r="C166" s="124"/>
      <c r="D166" s="124"/>
      <c r="E166" s="124"/>
      <c r="F166" s="109"/>
      <c r="G166" s="326"/>
      <c r="H166" s="107"/>
      <c r="I166" s="110" t="s">
        <v>807</v>
      </c>
      <c r="J166" s="182" t="s">
        <v>808</v>
      </c>
      <c r="K166" s="326" t="s">
        <v>49</v>
      </c>
      <c r="L166" s="352">
        <v>18003550757</v>
      </c>
      <c r="M166" s="29">
        <v>0.7</v>
      </c>
      <c r="N166" s="29"/>
      <c r="O166" s="934"/>
      <c r="P166" s="933"/>
    </row>
    <row r="167" s="858" customFormat="1" ht="14.25" customHeight="1" spans="1:16">
      <c r="A167" s="373">
        <v>2</v>
      </c>
      <c r="B167" s="124"/>
      <c r="C167" s="124" t="s">
        <v>809</v>
      </c>
      <c r="D167" s="124">
        <v>5.8</v>
      </c>
      <c r="E167" s="124">
        <v>11.46</v>
      </c>
      <c r="F167" s="109" t="s">
        <v>802</v>
      </c>
      <c r="G167" s="326" t="s">
        <v>148</v>
      </c>
      <c r="H167" s="107">
        <v>13834774488</v>
      </c>
      <c r="I167" s="110" t="s">
        <v>810</v>
      </c>
      <c r="J167" s="182" t="s">
        <v>811</v>
      </c>
      <c r="K167" s="326" t="s">
        <v>49</v>
      </c>
      <c r="L167" s="134">
        <v>13223552221</v>
      </c>
      <c r="M167" s="72">
        <v>2.81</v>
      </c>
      <c r="N167" s="72"/>
      <c r="O167" s="934" t="s">
        <v>250</v>
      </c>
      <c r="P167" s="933"/>
    </row>
    <row r="168" s="858" customFormat="1" ht="14.25" customHeight="1" spans="1:16">
      <c r="A168" s="373"/>
      <c r="B168" s="124"/>
      <c r="C168" s="124"/>
      <c r="D168" s="124"/>
      <c r="E168" s="124"/>
      <c r="F168" s="109"/>
      <c r="G168" s="326"/>
      <c r="H168" s="107"/>
      <c r="I168" s="110" t="s">
        <v>812</v>
      </c>
      <c r="J168" s="935" t="s">
        <v>813</v>
      </c>
      <c r="K168" s="326" t="s">
        <v>814</v>
      </c>
      <c r="L168" s="935">
        <v>13663555044</v>
      </c>
      <c r="M168" s="72">
        <v>1.83</v>
      </c>
      <c r="N168" s="72"/>
      <c r="O168" s="934"/>
      <c r="P168" s="933"/>
    </row>
    <row r="169" s="858" customFormat="1" ht="14.25" customHeight="1" spans="1:16">
      <c r="A169" s="373"/>
      <c r="B169" s="124"/>
      <c r="C169" s="124"/>
      <c r="D169" s="124"/>
      <c r="E169" s="124"/>
      <c r="F169" s="109"/>
      <c r="G169" s="326"/>
      <c r="H169" s="107"/>
      <c r="I169" s="110" t="s">
        <v>815</v>
      </c>
      <c r="J169" s="182" t="s">
        <v>816</v>
      </c>
      <c r="K169" s="326" t="s">
        <v>49</v>
      </c>
      <c r="L169" s="352">
        <v>18635510073</v>
      </c>
      <c r="M169" s="29">
        <v>0.9</v>
      </c>
      <c r="N169" s="29"/>
      <c r="O169" s="934"/>
      <c r="P169" s="933"/>
    </row>
    <row r="170" s="858" customFormat="1" ht="14.25" customHeight="1" spans="1:16">
      <c r="A170" s="373">
        <v>3</v>
      </c>
      <c r="B170" s="124"/>
      <c r="C170" s="124" t="s">
        <v>817</v>
      </c>
      <c r="D170" s="124">
        <v>7.6</v>
      </c>
      <c r="E170" s="124">
        <v>10</v>
      </c>
      <c r="F170" s="109" t="s">
        <v>818</v>
      </c>
      <c r="G170" s="326" t="s">
        <v>148</v>
      </c>
      <c r="H170" s="107">
        <v>15386885132</v>
      </c>
      <c r="I170" s="110" t="s">
        <v>810</v>
      </c>
      <c r="J170" s="182" t="s">
        <v>811</v>
      </c>
      <c r="K170" s="326" t="s">
        <v>49</v>
      </c>
      <c r="L170" s="134">
        <v>13223552221</v>
      </c>
      <c r="M170" s="72">
        <v>4.8</v>
      </c>
      <c r="N170" s="72"/>
      <c r="O170" s="934" t="s">
        <v>250</v>
      </c>
      <c r="P170" s="933"/>
    </row>
    <row r="171" s="858" customFormat="1" ht="14.25" customHeight="1" spans="1:16">
      <c r="A171" s="373"/>
      <c r="B171" s="124"/>
      <c r="C171" s="124"/>
      <c r="D171" s="124"/>
      <c r="E171" s="124"/>
      <c r="F171" s="109"/>
      <c r="G171" s="326"/>
      <c r="H171" s="107"/>
      <c r="I171" s="110" t="s">
        <v>807</v>
      </c>
      <c r="J171" s="182" t="s">
        <v>808</v>
      </c>
      <c r="K171" s="326" t="s">
        <v>49</v>
      </c>
      <c r="L171" s="352">
        <v>18003550757</v>
      </c>
      <c r="M171" s="29">
        <v>2.81</v>
      </c>
      <c r="N171" s="72"/>
      <c r="O171" s="934"/>
      <c r="P171" s="933"/>
    </row>
    <row r="172" s="858" customFormat="1" ht="14.25" customHeight="1" spans="1:16">
      <c r="A172" s="373"/>
      <c r="B172" s="124"/>
      <c r="C172" s="124"/>
      <c r="D172" s="124"/>
      <c r="E172" s="124"/>
      <c r="F172" s="109"/>
      <c r="G172" s="326"/>
      <c r="H172" s="107"/>
      <c r="I172" s="110" t="s">
        <v>805</v>
      </c>
      <c r="J172" s="352" t="s">
        <v>806</v>
      </c>
      <c r="K172" s="326" t="s">
        <v>49</v>
      </c>
      <c r="L172" s="134">
        <v>13453597207</v>
      </c>
      <c r="M172" s="29">
        <v>0.46</v>
      </c>
      <c r="N172" s="72"/>
      <c r="O172" s="934"/>
      <c r="P172" s="933"/>
    </row>
    <row r="173" s="858" customFormat="1" ht="14.25" customHeight="1" spans="1:16">
      <c r="A173" s="373">
        <v>4</v>
      </c>
      <c r="B173" s="124" t="s">
        <v>39</v>
      </c>
      <c r="C173" s="124" t="s">
        <v>819</v>
      </c>
      <c r="D173" s="124">
        <v>7.3</v>
      </c>
      <c r="E173" s="124">
        <v>17.11</v>
      </c>
      <c r="F173" s="124" t="s">
        <v>820</v>
      </c>
      <c r="G173" s="124" t="s">
        <v>148</v>
      </c>
      <c r="H173" s="124">
        <v>15135515515</v>
      </c>
      <c r="I173" s="109" t="s">
        <v>821</v>
      </c>
      <c r="J173" s="109" t="s">
        <v>822</v>
      </c>
      <c r="K173" s="109" t="s">
        <v>44</v>
      </c>
      <c r="L173" s="108">
        <v>15035530077</v>
      </c>
      <c r="M173" s="29"/>
      <c r="N173" s="72"/>
      <c r="O173" s="934"/>
      <c r="P173" s="933"/>
    </row>
    <row r="174" s="858" customFormat="1" ht="14.25" customHeight="1" spans="1:16">
      <c r="A174" s="373"/>
      <c r="B174" s="124"/>
      <c r="C174" s="124"/>
      <c r="D174" s="124"/>
      <c r="E174" s="124"/>
      <c r="F174" s="124"/>
      <c r="G174" s="124"/>
      <c r="H174" s="124"/>
      <c r="I174" s="109" t="s">
        <v>823</v>
      </c>
      <c r="J174" s="109" t="s">
        <v>824</v>
      </c>
      <c r="K174" s="109" t="s">
        <v>44</v>
      </c>
      <c r="L174" s="108">
        <v>13935594789</v>
      </c>
      <c r="M174" s="29"/>
      <c r="N174" s="72"/>
      <c r="O174" s="934"/>
      <c r="P174" s="933"/>
    </row>
    <row r="175" s="858" customFormat="1" ht="14.25" customHeight="1" spans="1:16">
      <c r="A175" s="715">
        <v>5</v>
      </c>
      <c r="B175" s="393" t="s">
        <v>58</v>
      </c>
      <c r="C175" s="393" t="s">
        <v>825</v>
      </c>
      <c r="D175" s="393">
        <v>0.7</v>
      </c>
      <c r="E175" s="393">
        <v>8.44</v>
      </c>
      <c r="F175" s="393"/>
      <c r="G175" s="393"/>
      <c r="H175" s="717"/>
      <c r="I175" s="936" t="s">
        <v>63</v>
      </c>
      <c r="J175" s="937" t="s">
        <v>826</v>
      </c>
      <c r="K175" s="936" t="s">
        <v>26</v>
      </c>
      <c r="L175" s="720">
        <v>15513559560</v>
      </c>
      <c r="M175" s="393">
        <v>0.7</v>
      </c>
      <c r="N175" s="393">
        <v>8.44</v>
      </c>
      <c r="O175" s="400" t="s">
        <v>27</v>
      </c>
      <c r="P175" s="933"/>
    </row>
    <row r="176" customHeight="1" spans="1:16">
      <c r="A176" s="921" t="s">
        <v>827</v>
      </c>
      <c r="B176" s="922"/>
      <c r="C176" s="922"/>
      <c r="D176" s="922"/>
      <c r="E176" s="922"/>
      <c r="F176" s="922"/>
      <c r="G176" s="922"/>
      <c r="H176" s="922"/>
      <c r="I176" s="938"/>
      <c r="J176" s="922"/>
      <c r="K176" s="922"/>
      <c r="L176" s="922"/>
      <c r="M176" s="922"/>
      <c r="N176" s="922"/>
      <c r="O176" s="922"/>
      <c r="P176" s="654"/>
    </row>
    <row r="177" customHeight="1" spans="1:16">
      <c r="A177" s="339"/>
      <c r="B177" s="339"/>
      <c r="C177" s="339"/>
      <c r="D177" s="339">
        <f>SUM(D5:D162)</f>
        <v>1719.194</v>
      </c>
      <c r="E177" s="339"/>
      <c r="F177" s="339"/>
      <c r="G177" s="339"/>
      <c r="H177" s="339"/>
      <c r="I177" s="939"/>
      <c r="J177" s="939"/>
      <c r="K177" s="940"/>
      <c r="L177" s="940"/>
      <c r="M177" s="940"/>
      <c r="N177" s="940"/>
      <c r="O177" s="941"/>
      <c r="P177" s="339"/>
    </row>
  </sheetData>
  <mergeCells count="446">
    <mergeCell ref="F3:H3"/>
    <mergeCell ref="I3:N3"/>
    <mergeCell ref="A163:O163"/>
    <mergeCell ref="A176:O176"/>
    <mergeCell ref="A3:A4"/>
    <mergeCell ref="A5:A7"/>
    <mergeCell ref="A8:A9"/>
    <mergeCell ref="A10:A11"/>
    <mergeCell ref="A12:A14"/>
    <mergeCell ref="A15:A22"/>
    <mergeCell ref="A23:A25"/>
    <mergeCell ref="A28:A30"/>
    <mergeCell ref="A31:A34"/>
    <mergeCell ref="A35:A36"/>
    <mergeCell ref="A42:A43"/>
    <mergeCell ref="A45:A47"/>
    <mergeCell ref="A50:A52"/>
    <mergeCell ref="A58:A59"/>
    <mergeCell ref="A61:A64"/>
    <mergeCell ref="A69:A70"/>
    <mergeCell ref="A71:A72"/>
    <mergeCell ref="A74:A76"/>
    <mergeCell ref="A82:A83"/>
    <mergeCell ref="A84:A87"/>
    <mergeCell ref="A88:A89"/>
    <mergeCell ref="A90:A91"/>
    <mergeCell ref="A92:A93"/>
    <mergeCell ref="A94:A97"/>
    <mergeCell ref="A98:A99"/>
    <mergeCell ref="A100:A103"/>
    <mergeCell ref="A104:A105"/>
    <mergeCell ref="A106:A107"/>
    <mergeCell ref="A108:A109"/>
    <mergeCell ref="A110:A115"/>
    <mergeCell ref="A116:A117"/>
    <mergeCell ref="A118:A123"/>
    <mergeCell ref="A124:A125"/>
    <mergeCell ref="A126:A127"/>
    <mergeCell ref="A129:A130"/>
    <mergeCell ref="A131:A132"/>
    <mergeCell ref="A133:A134"/>
    <mergeCell ref="A136:A137"/>
    <mergeCell ref="A140:A141"/>
    <mergeCell ref="A142:A144"/>
    <mergeCell ref="A145:A146"/>
    <mergeCell ref="A147:A148"/>
    <mergeCell ref="A150:A151"/>
    <mergeCell ref="A152:A153"/>
    <mergeCell ref="A155:A156"/>
    <mergeCell ref="A161:A162"/>
    <mergeCell ref="A164:A166"/>
    <mergeCell ref="A167:A169"/>
    <mergeCell ref="A170:A172"/>
    <mergeCell ref="A173:A174"/>
    <mergeCell ref="B3:B4"/>
    <mergeCell ref="B5:B7"/>
    <mergeCell ref="B8:B11"/>
    <mergeCell ref="B12:B14"/>
    <mergeCell ref="B15:B36"/>
    <mergeCell ref="B37:B47"/>
    <mergeCell ref="B48:B57"/>
    <mergeCell ref="B58:B68"/>
    <mergeCell ref="B69:B73"/>
    <mergeCell ref="B74:B83"/>
    <mergeCell ref="B84:B127"/>
    <mergeCell ref="B128:B137"/>
    <mergeCell ref="B138:B162"/>
    <mergeCell ref="B164:B172"/>
    <mergeCell ref="B173:B174"/>
    <mergeCell ref="C3:C4"/>
    <mergeCell ref="C5:C7"/>
    <mergeCell ref="C8:C9"/>
    <mergeCell ref="C10:C11"/>
    <mergeCell ref="C12:C14"/>
    <mergeCell ref="C15:C22"/>
    <mergeCell ref="C23:C25"/>
    <mergeCell ref="C28:C30"/>
    <mergeCell ref="C31:C34"/>
    <mergeCell ref="C35:C36"/>
    <mergeCell ref="C42:C43"/>
    <mergeCell ref="C45:C47"/>
    <mergeCell ref="C50:C52"/>
    <mergeCell ref="C58:C59"/>
    <mergeCell ref="C61:C64"/>
    <mergeCell ref="C65:C66"/>
    <mergeCell ref="C69:C70"/>
    <mergeCell ref="C71:C72"/>
    <mergeCell ref="C74:C76"/>
    <mergeCell ref="C82:C83"/>
    <mergeCell ref="C84:C87"/>
    <mergeCell ref="C88:C89"/>
    <mergeCell ref="C90:C91"/>
    <mergeCell ref="C92:C93"/>
    <mergeCell ref="C94:C97"/>
    <mergeCell ref="C98:C99"/>
    <mergeCell ref="C100:C103"/>
    <mergeCell ref="C104:C105"/>
    <mergeCell ref="C106:C107"/>
    <mergeCell ref="C108:C109"/>
    <mergeCell ref="C110:C115"/>
    <mergeCell ref="C116:C117"/>
    <mergeCell ref="C118:C123"/>
    <mergeCell ref="C124:C125"/>
    <mergeCell ref="C126:C127"/>
    <mergeCell ref="C129:C130"/>
    <mergeCell ref="C131:C132"/>
    <mergeCell ref="C133:C134"/>
    <mergeCell ref="C136:C137"/>
    <mergeCell ref="C140:C141"/>
    <mergeCell ref="C142:C144"/>
    <mergeCell ref="C145:C146"/>
    <mergeCell ref="C147:C148"/>
    <mergeCell ref="C150:C151"/>
    <mergeCell ref="C152:C153"/>
    <mergeCell ref="C155:C156"/>
    <mergeCell ref="C161:C162"/>
    <mergeCell ref="C164:C166"/>
    <mergeCell ref="C167:C169"/>
    <mergeCell ref="C170:C172"/>
    <mergeCell ref="C173:C174"/>
    <mergeCell ref="D3:D4"/>
    <mergeCell ref="D5:D7"/>
    <mergeCell ref="D8:D9"/>
    <mergeCell ref="D10:D11"/>
    <mergeCell ref="D12:D14"/>
    <mergeCell ref="D15:D22"/>
    <mergeCell ref="D23:D25"/>
    <mergeCell ref="D28:D30"/>
    <mergeCell ref="D31:D34"/>
    <mergeCell ref="D35:D36"/>
    <mergeCell ref="D42:D43"/>
    <mergeCell ref="D45:D47"/>
    <mergeCell ref="D50:D52"/>
    <mergeCell ref="D58:D59"/>
    <mergeCell ref="D61:D64"/>
    <mergeCell ref="D65:D66"/>
    <mergeCell ref="D69:D70"/>
    <mergeCell ref="D71:D72"/>
    <mergeCell ref="D74:D76"/>
    <mergeCell ref="D82:D83"/>
    <mergeCell ref="D84:D87"/>
    <mergeCell ref="D88:D89"/>
    <mergeCell ref="D90:D91"/>
    <mergeCell ref="D92:D93"/>
    <mergeCell ref="D94:D97"/>
    <mergeCell ref="D98:D99"/>
    <mergeCell ref="D100:D103"/>
    <mergeCell ref="D104:D105"/>
    <mergeCell ref="D106:D107"/>
    <mergeCell ref="D108:D109"/>
    <mergeCell ref="D110:D115"/>
    <mergeCell ref="D116:D117"/>
    <mergeCell ref="D118:D123"/>
    <mergeCell ref="D124:D125"/>
    <mergeCell ref="D126:D127"/>
    <mergeCell ref="D129:D130"/>
    <mergeCell ref="D131:D132"/>
    <mergeCell ref="D133:D134"/>
    <mergeCell ref="D136:D137"/>
    <mergeCell ref="D140:D141"/>
    <mergeCell ref="D142:D144"/>
    <mergeCell ref="D145:D146"/>
    <mergeCell ref="D147:D148"/>
    <mergeCell ref="D150:D151"/>
    <mergeCell ref="D152:D153"/>
    <mergeCell ref="D155:D156"/>
    <mergeCell ref="D161:D162"/>
    <mergeCell ref="D164:D166"/>
    <mergeCell ref="D167:D169"/>
    <mergeCell ref="D170:D172"/>
    <mergeCell ref="D173:D174"/>
    <mergeCell ref="E3:E4"/>
    <mergeCell ref="E5:E7"/>
    <mergeCell ref="E8:E9"/>
    <mergeCell ref="E10:E11"/>
    <mergeCell ref="E12:E14"/>
    <mergeCell ref="E15:E22"/>
    <mergeCell ref="E23:E25"/>
    <mergeCell ref="E28:E30"/>
    <mergeCell ref="E31:E34"/>
    <mergeCell ref="E35:E36"/>
    <mergeCell ref="E42:E43"/>
    <mergeCell ref="E45:E47"/>
    <mergeCell ref="E50:E52"/>
    <mergeCell ref="E58:E59"/>
    <mergeCell ref="E61:E64"/>
    <mergeCell ref="E65:E66"/>
    <mergeCell ref="E69:E70"/>
    <mergeCell ref="E71:E72"/>
    <mergeCell ref="E74:E76"/>
    <mergeCell ref="E82:E83"/>
    <mergeCell ref="E84:E87"/>
    <mergeCell ref="E88:E89"/>
    <mergeCell ref="E90:E91"/>
    <mergeCell ref="E92:E93"/>
    <mergeCell ref="E94:E97"/>
    <mergeCell ref="E98:E99"/>
    <mergeCell ref="E100:E103"/>
    <mergeCell ref="E104:E105"/>
    <mergeCell ref="E106:E107"/>
    <mergeCell ref="E108:E109"/>
    <mergeCell ref="E110:E115"/>
    <mergeCell ref="E116:E117"/>
    <mergeCell ref="E118:E123"/>
    <mergeCell ref="E124:E125"/>
    <mergeCell ref="E126:E127"/>
    <mergeCell ref="E129:E130"/>
    <mergeCell ref="E131:E132"/>
    <mergeCell ref="E133:E134"/>
    <mergeCell ref="E136:E137"/>
    <mergeCell ref="E140:E141"/>
    <mergeCell ref="E142:E144"/>
    <mergeCell ref="E145:E146"/>
    <mergeCell ref="E147:E148"/>
    <mergeCell ref="E150:E151"/>
    <mergeCell ref="E152:E153"/>
    <mergeCell ref="E155:E156"/>
    <mergeCell ref="E161:E162"/>
    <mergeCell ref="E164:E166"/>
    <mergeCell ref="E167:E169"/>
    <mergeCell ref="E170:E172"/>
    <mergeCell ref="E173:E174"/>
    <mergeCell ref="F5:F7"/>
    <mergeCell ref="F8:F9"/>
    <mergeCell ref="F10:F11"/>
    <mergeCell ref="F12:F14"/>
    <mergeCell ref="F15:F22"/>
    <mergeCell ref="F23:F25"/>
    <mergeCell ref="F28:F30"/>
    <mergeCell ref="F31:F34"/>
    <mergeCell ref="F35:F36"/>
    <mergeCell ref="F37:F38"/>
    <mergeCell ref="F40:F41"/>
    <mergeCell ref="F42:F43"/>
    <mergeCell ref="F44:F47"/>
    <mergeCell ref="F50:F52"/>
    <mergeCell ref="F58:F59"/>
    <mergeCell ref="F61:F64"/>
    <mergeCell ref="F65:F66"/>
    <mergeCell ref="F69:F70"/>
    <mergeCell ref="F71:F72"/>
    <mergeCell ref="F74:F76"/>
    <mergeCell ref="F82:F83"/>
    <mergeCell ref="F84:F87"/>
    <mergeCell ref="F88:F93"/>
    <mergeCell ref="F94:F103"/>
    <mergeCell ref="F104:F107"/>
    <mergeCell ref="F108:F117"/>
    <mergeCell ref="F118:F123"/>
    <mergeCell ref="F124:F125"/>
    <mergeCell ref="F126:F127"/>
    <mergeCell ref="F129:F130"/>
    <mergeCell ref="F131:F132"/>
    <mergeCell ref="F133:F135"/>
    <mergeCell ref="F136:F137"/>
    <mergeCell ref="F138:F141"/>
    <mergeCell ref="F142:F146"/>
    <mergeCell ref="F147:F151"/>
    <mergeCell ref="F152:F154"/>
    <mergeCell ref="F155:F158"/>
    <mergeCell ref="F160:F162"/>
    <mergeCell ref="F164:F166"/>
    <mergeCell ref="F167:F169"/>
    <mergeCell ref="F170:F172"/>
    <mergeCell ref="F173:F174"/>
    <mergeCell ref="G5:G7"/>
    <mergeCell ref="G8:G9"/>
    <mergeCell ref="G10:G11"/>
    <mergeCell ref="G12:G14"/>
    <mergeCell ref="G15:G22"/>
    <mergeCell ref="G23:G25"/>
    <mergeCell ref="G28:G30"/>
    <mergeCell ref="G31:G34"/>
    <mergeCell ref="G35:G36"/>
    <mergeCell ref="G37:G39"/>
    <mergeCell ref="G40:G41"/>
    <mergeCell ref="G42:G43"/>
    <mergeCell ref="G44:G47"/>
    <mergeCell ref="G50:G52"/>
    <mergeCell ref="G58:G59"/>
    <mergeCell ref="G61:G64"/>
    <mergeCell ref="G65:G66"/>
    <mergeCell ref="G69:G70"/>
    <mergeCell ref="G71:G72"/>
    <mergeCell ref="G74:G76"/>
    <mergeCell ref="G82:G83"/>
    <mergeCell ref="G84:G87"/>
    <mergeCell ref="G88:G93"/>
    <mergeCell ref="G94:G103"/>
    <mergeCell ref="G104:G107"/>
    <mergeCell ref="G108:G117"/>
    <mergeCell ref="G118:G123"/>
    <mergeCell ref="G124:G125"/>
    <mergeCell ref="G126:G127"/>
    <mergeCell ref="G129:G130"/>
    <mergeCell ref="G131:G132"/>
    <mergeCell ref="G133:G135"/>
    <mergeCell ref="G136:G137"/>
    <mergeCell ref="G138:G141"/>
    <mergeCell ref="G142:G146"/>
    <mergeCell ref="G147:G151"/>
    <mergeCell ref="G152:G154"/>
    <mergeCell ref="G155:G158"/>
    <mergeCell ref="G160:G162"/>
    <mergeCell ref="G164:G166"/>
    <mergeCell ref="G167:G169"/>
    <mergeCell ref="G170:G172"/>
    <mergeCell ref="G173:G174"/>
    <mergeCell ref="H5:H7"/>
    <mergeCell ref="H8:H9"/>
    <mergeCell ref="H10:H11"/>
    <mergeCell ref="H12:H14"/>
    <mergeCell ref="H15:H22"/>
    <mergeCell ref="H23:H25"/>
    <mergeCell ref="H28:H30"/>
    <mergeCell ref="H31:H34"/>
    <mergeCell ref="H35:H36"/>
    <mergeCell ref="H37:H38"/>
    <mergeCell ref="H40:H41"/>
    <mergeCell ref="H42:H43"/>
    <mergeCell ref="H44:H47"/>
    <mergeCell ref="H50:H52"/>
    <mergeCell ref="H58:H59"/>
    <mergeCell ref="H61:H64"/>
    <mergeCell ref="H65:H66"/>
    <mergeCell ref="H69:H70"/>
    <mergeCell ref="H71:H72"/>
    <mergeCell ref="H74:H76"/>
    <mergeCell ref="H82:H83"/>
    <mergeCell ref="H84:H87"/>
    <mergeCell ref="H88:H93"/>
    <mergeCell ref="H94:H103"/>
    <mergeCell ref="H104:H107"/>
    <mergeCell ref="H108:H117"/>
    <mergeCell ref="H118:H123"/>
    <mergeCell ref="H124:H125"/>
    <mergeCell ref="H126:H127"/>
    <mergeCell ref="H129:H130"/>
    <mergeCell ref="H131:H132"/>
    <mergeCell ref="H133:H135"/>
    <mergeCell ref="H136:H137"/>
    <mergeCell ref="H138:H141"/>
    <mergeCell ref="H142:H146"/>
    <mergeCell ref="H147:H151"/>
    <mergeCell ref="H152:H154"/>
    <mergeCell ref="H155:H158"/>
    <mergeCell ref="H160:H162"/>
    <mergeCell ref="H164:H166"/>
    <mergeCell ref="H167:H169"/>
    <mergeCell ref="H170:H172"/>
    <mergeCell ref="H173:H174"/>
    <mergeCell ref="I84:I85"/>
    <mergeCell ref="I86:I87"/>
    <mergeCell ref="I88:I93"/>
    <mergeCell ref="I94:I95"/>
    <mergeCell ref="I96:I97"/>
    <mergeCell ref="I98:I99"/>
    <mergeCell ref="I100:I101"/>
    <mergeCell ref="I102:I103"/>
    <mergeCell ref="I104:I105"/>
    <mergeCell ref="I106:I107"/>
    <mergeCell ref="I108:I109"/>
    <mergeCell ref="I110:I111"/>
    <mergeCell ref="I112:I113"/>
    <mergeCell ref="I114:I115"/>
    <mergeCell ref="I116:I117"/>
    <mergeCell ref="I118:I119"/>
    <mergeCell ref="I120:I121"/>
    <mergeCell ref="I122:I123"/>
    <mergeCell ref="I124:I125"/>
    <mergeCell ref="I126:I127"/>
    <mergeCell ref="O3:O4"/>
    <mergeCell ref="O5:O7"/>
    <mergeCell ref="O8:O9"/>
    <mergeCell ref="O10:O11"/>
    <mergeCell ref="O12:O14"/>
    <mergeCell ref="O15:O22"/>
    <mergeCell ref="O23:O25"/>
    <mergeCell ref="O28:O30"/>
    <mergeCell ref="O31:O34"/>
    <mergeCell ref="O35:O36"/>
    <mergeCell ref="O42:O43"/>
    <mergeCell ref="O45:O47"/>
    <mergeCell ref="O50:O52"/>
    <mergeCell ref="O58:O59"/>
    <mergeCell ref="O61:O64"/>
    <mergeCell ref="O71:O72"/>
    <mergeCell ref="O74:O76"/>
    <mergeCell ref="O82:O83"/>
    <mergeCell ref="O84:O86"/>
    <mergeCell ref="O94:O96"/>
    <mergeCell ref="O110:O114"/>
    <mergeCell ref="O118:O122"/>
    <mergeCell ref="O129:O130"/>
    <mergeCell ref="O131:O132"/>
    <mergeCell ref="O133:O134"/>
    <mergeCell ref="O136:O137"/>
    <mergeCell ref="O140:O141"/>
    <mergeCell ref="O142:O144"/>
    <mergeCell ref="O145:O146"/>
    <mergeCell ref="O147:O148"/>
    <mergeCell ref="O150:O151"/>
    <mergeCell ref="O152:O153"/>
    <mergeCell ref="O155:O156"/>
    <mergeCell ref="O161:O162"/>
    <mergeCell ref="O164:O166"/>
    <mergeCell ref="O167:O169"/>
    <mergeCell ref="O170:O172"/>
    <mergeCell ref="P3:P4"/>
    <mergeCell ref="P5:P7"/>
    <mergeCell ref="P8:P9"/>
    <mergeCell ref="P10:P11"/>
    <mergeCell ref="P12:P14"/>
    <mergeCell ref="P15:P22"/>
    <mergeCell ref="P23:P25"/>
    <mergeCell ref="P28:P30"/>
    <mergeCell ref="P31:P34"/>
    <mergeCell ref="P35:P36"/>
    <mergeCell ref="P42:P43"/>
    <mergeCell ref="P45:P47"/>
    <mergeCell ref="P50:P52"/>
    <mergeCell ref="P58:P59"/>
    <mergeCell ref="P61:P64"/>
    <mergeCell ref="P69:P70"/>
    <mergeCell ref="P71:P72"/>
    <mergeCell ref="P74:P76"/>
    <mergeCell ref="P82:P83"/>
    <mergeCell ref="P88:P90"/>
    <mergeCell ref="P92:P94"/>
    <mergeCell ref="P98:P100"/>
    <mergeCell ref="P108:P112"/>
    <mergeCell ref="P116:P122"/>
    <mergeCell ref="P124:P126"/>
    <mergeCell ref="P129:P130"/>
    <mergeCell ref="P131:P132"/>
    <mergeCell ref="P133:P134"/>
    <mergeCell ref="P136:P137"/>
    <mergeCell ref="P140:P141"/>
    <mergeCell ref="P142:P144"/>
    <mergeCell ref="P145:P146"/>
    <mergeCell ref="P147:P148"/>
    <mergeCell ref="P150:P151"/>
    <mergeCell ref="P152:P153"/>
    <mergeCell ref="P155:P156"/>
    <mergeCell ref="P161:P162"/>
    <mergeCell ref="A1:O2"/>
  </mergeCells>
  <printOptions horizontalCentered="1"/>
  <pageMargins left="0.708333333333333" right="0.708333333333333" top="0.786805555555556" bottom="0.708333333333333" header="0.472222222222222" footer="0.31458333333333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93"/>
  <sheetViews>
    <sheetView workbookViewId="0">
      <selection activeCell="J6" sqref="J6:J27"/>
    </sheetView>
  </sheetViews>
  <sheetFormatPr defaultColWidth="9" defaultRowHeight="15"/>
  <cols>
    <col min="1" max="6" width="9" style="615"/>
    <col min="7" max="7" width="14.5" style="615" customWidth="1"/>
    <col min="8" max="8" width="13.125" style="615" customWidth="1"/>
    <col min="9" max="10" width="9" style="615"/>
    <col min="11" max="14" width="13" style="615" customWidth="1"/>
    <col min="15" max="16" width="9" style="615"/>
    <col min="17" max="17" width="14.75" style="615" customWidth="1"/>
    <col min="18" max="18" width="13.375" style="615" customWidth="1"/>
    <col min="19" max="19" width="13" style="615" customWidth="1"/>
    <col min="20" max="22" width="9" style="615"/>
    <col min="23" max="23" width="12.5" style="797" customWidth="1"/>
    <col min="24" max="24" width="9.625" style="615"/>
    <col min="25" max="16384" width="9" style="615"/>
  </cols>
  <sheetData>
    <row r="1" customHeight="1" spans="1:21">
      <c r="A1" s="77" t="s">
        <v>828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</row>
    <row r="2" ht="15.75" customHeight="1" spans="1:2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7"/>
    </row>
    <row r="3" s="75" customFormat="1" ht="14.25" customHeight="1" spans="1:24">
      <c r="A3" s="798" t="s">
        <v>829</v>
      </c>
      <c r="B3" s="799" t="s">
        <v>830</v>
      </c>
      <c r="C3" s="799" t="s">
        <v>831</v>
      </c>
      <c r="D3" s="799"/>
      <c r="E3" s="799" t="s">
        <v>832</v>
      </c>
      <c r="F3" s="799"/>
      <c r="G3" s="799"/>
      <c r="H3" s="799"/>
      <c r="I3" s="809" t="s">
        <v>833</v>
      </c>
      <c r="J3" s="799"/>
      <c r="K3" s="799"/>
      <c r="L3" s="799"/>
      <c r="M3" s="799"/>
      <c r="N3" s="799" t="s">
        <v>834</v>
      </c>
      <c r="O3" s="799"/>
      <c r="P3" s="799"/>
      <c r="Q3" s="799"/>
      <c r="R3" s="799"/>
      <c r="S3" s="799"/>
      <c r="T3" s="820" t="s">
        <v>835</v>
      </c>
      <c r="U3" s="725" t="s">
        <v>836</v>
      </c>
      <c r="V3" s="726"/>
      <c r="W3" s="821"/>
      <c r="X3" s="774"/>
    </row>
    <row r="4" s="75" customFormat="1" ht="14.25" customHeight="1" spans="1:24">
      <c r="A4" s="800"/>
      <c r="B4" s="192"/>
      <c r="C4" s="192" t="s">
        <v>837</v>
      </c>
      <c r="D4" s="192" t="s">
        <v>838</v>
      </c>
      <c r="E4" s="192" t="s">
        <v>837</v>
      </c>
      <c r="F4" s="192" t="s">
        <v>838</v>
      </c>
      <c r="G4" s="801" t="s">
        <v>839</v>
      </c>
      <c r="H4" s="801" t="s">
        <v>840</v>
      </c>
      <c r="I4" s="192" t="s">
        <v>837</v>
      </c>
      <c r="J4" s="192" t="s">
        <v>838</v>
      </c>
      <c r="K4" s="192" t="s">
        <v>841</v>
      </c>
      <c r="L4" s="192" t="s">
        <v>839</v>
      </c>
      <c r="M4" s="192" t="s">
        <v>840</v>
      </c>
      <c r="N4" s="810" t="s">
        <v>231</v>
      </c>
      <c r="O4" s="192" t="s">
        <v>837</v>
      </c>
      <c r="P4" s="192" t="s">
        <v>838</v>
      </c>
      <c r="Q4" s="192" t="s">
        <v>841</v>
      </c>
      <c r="R4" s="192" t="s">
        <v>839</v>
      </c>
      <c r="S4" s="192" t="s">
        <v>840</v>
      </c>
      <c r="T4" s="822"/>
      <c r="U4" s="776" t="s">
        <v>842</v>
      </c>
      <c r="V4" s="776" t="s">
        <v>843</v>
      </c>
      <c r="W4" s="823" t="s">
        <v>844</v>
      </c>
      <c r="X4" s="777" t="s">
        <v>845</v>
      </c>
    </row>
    <row r="5" s="75" customFormat="1" ht="20" customHeight="1" spans="1:24">
      <c r="A5" s="566"/>
      <c r="B5" s="567"/>
      <c r="C5" s="567"/>
      <c r="D5" s="567"/>
      <c r="E5" s="567"/>
      <c r="F5" s="567"/>
      <c r="G5" s="568"/>
      <c r="H5" s="568"/>
      <c r="I5" s="811" t="s">
        <v>846</v>
      </c>
      <c r="J5" s="811" t="s">
        <v>139</v>
      </c>
      <c r="K5" s="504">
        <v>13835509110</v>
      </c>
      <c r="L5" s="812"/>
      <c r="M5" s="567"/>
      <c r="N5" s="567"/>
      <c r="O5" s="567"/>
      <c r="P5" s="567"/>
      <c r="Q5" s="567"/>
      <c r="R5" s="567"/>
      <c r="S5" s="824"/>
      <c r="T5" s="516"/>
      <c r="U5" s="825"/>
      <c r="V5" s="826"/>
      <c r="W5" s="826"/>
      <c r="X5" s="827"/>
    </row>
    <row r="6" s="75" customFormat="1" ht="14.25" customHeight="1" spans="1:24">
      <c r="A6" s="802">
        <v>1</v>
      </c>
      <c r="B6" s="327" t="s">
        <v>847</v>
      </c>
      <c r="C6" s="327" t="s">
        <v>848</v>
      </c>
      <c r="D6" s="327" t="s">
        <v>849</v>
      </c>
      <c r="E6" s="327" t="s">
        <v>850</v>
      </c>
      <c r="F6" s="327" t="s">
        <v>851</v>
      </c>
      <c r="G6" s="326">
        <v>98.575</v>
      </c>
      <c r="H6" s="326">
        <v>3580</v>
      </c>
      <c r="I6" s="327" t="s">
        <v>852</v>
      </c>
      <c r="J6" s="327" t="s">
        <v>853</v>
      </c>
      <c r="K6" s="202">
        <v>13546650777</v>
      </c>
      <c r="L6" s="813">
        <v>31.85</v>
      </c>
      <c r="M6" s="326">
        <v>290.5</v>
      </c>
      <c r="N6" s="118" t="s">
        <v>47</v>
      </c>
      <c r="O6" s="569" t="s">
        <v>48</v>
      </c>
      <c r="P6" s="569" t="s">
        <v>49</v>
      </c>
      <c r="Q6" s="525">
        <v>17503414321</v>
      </c>
      <c r="R6" s="525">
        <v>17.4</v>
      </c>
      <c r="S6" s="570">
        <v>344.3</v>
      </c>
      <c r="T6" s="326" t="s">
        <v>27</v>
      </c>
      <c r="U6" s="828">
        <f>SUM(V91)</f>
        <v>0</v>
      </c>
      <c r="V6" s="829" t="s">
        <v>854</v>
      </c>
      <c r="W6" s="829" t="s">
        <v>855</v>
      </c>
      <c r="X6" s="830" t="s">
        <v>856</v>
      </c>
    </row>
    <row r="7" s="75" customFormat="1" ht="14.25" customHeight="1" spans="1:24">
      <c r="A7" s="802"/>
      <c r="B7" s="326"/>
      <c r="C7" s="326"/>
      <c r="D7" s="326"/>
      <c r="E7" s="326"/>
      <c r="F7" s="326"/>
      <c r="G7" s="326"/>
      <c r="H7" s="326"/>
      <c r="I7" s="326"/>
      <c r="J7" s="326"/>
      <c r="K7" s="202"/>
      <c r="L7" s="813"/>
      <c r="M7" s="326"/>
      <c r="N7" s="183"/>
      <c r="O7" s="570"/>
      <c r="P7" s="570"/>
      <c r="Q7" s="526"/>
      <c r="R7" s="526"/>
      <c r="S7" s="570"/>
      <c r="T7" s="326"/>
      <c r="U7" s="831" t="s">
        <v>857</v>
      </c>
      <c r="V7" s="235" t="s">
        <v>858</v>
      </c>
      <c r="W7" s="235" t="s">
        <v>855</v>
      </c>
      <c r="X7" s="832" t="s">
        <v>859</v>
      </c>
    </row>
    <row r="8" s="75" customFormat="1" ht="14.25" customHeight="1" spans="1:24">
      <c r="A8" s="802"/>
      <c r="B8" s="326"/>
      <c r="C8" s="326"/>
      <c r="D8" s="326"/>
      <c r="E8" s="326"/>
      <c r="F8" s="326"/>
      <c r="G8" s="326"/>
      <c r="H8" s="326"/>
      <c r="I8" s="326"/>
      <c r="J8" s="326"/>
      <c r="K8" s="202"/>
      <c r="L8" s="813"/>
      <c r="M8" s="326"/>
      <c r="N8" s="183"/>
      <c r="O8" s="570"/>
      <c r="P8" s="570"/>
      <c r="Q8" s="526"/>
      <c r="R8" s="526"/>
      <c r="S8" s="570"/>
      <c r="T8" s="326"/>
      <c r="U8" s="831" t="s">
        <v>860</v>
      </c>
      <c r="V8" s="235" t="s">
        <v>861</v>
      </c>
      <c r="W8" s="235" t="s">
        <v>855</v>
      </c>
      <c r="X8" s="832" t="s">
        <v>862</v>
      </c>
    </row>
    <row r="9" s="75" customFormat="1" ht="14.25" customHeight="1" spans="1:24">
      <c r="A9" s="802"/>
      <c r="B9" s="326"/>
      <c r="C9" s="326"/>
      <c r="D9" s="326"/>
      <c r="E9" s="326"/>
      <c r="F9" s="326"/>
      <c r="G9" s="326"/>
      <c r="H9" s="326"/>
      <c r="I9" s="326"/>
      <c r="J9" s="326"/>
      <c r="K9" s="202"/>
      <c r="L9" s="813"/>
      <c r="M9" s="326"/>
      <c r="N9" s="183"/>
      <c r="O9" s="570"/>
      <c r="P9" s="570"/>
      <c r="Q9" s="526"/>
      <c r="R9" s="526"/>
      <c r="S9" s="570"/>
      <c r="T9" s="326"/>
      <c r="U9" s="831" t="s">
        <v>863</v>
      </c>
      <c r="V9" s="235" t="s">
        <v>864</v>
      </c>
      <c r="W9" s="235" t="s">
        <v>855</v>
      </c>
      <c r="X9" s="832">
        <v>13453554099</v>
      </c>
    </row>
    <row r="10" s="75" customFormat="1" ht="14.25" customHeight="1" spans="1:24">
      <c r="A10" s="802"/>
      <c r="B10" s="326"/>
      <c r="C10" s="326"/>
      <c r="D10" s="326"/>
      <c r="E10" s="326"/>
      <c r="F10" s="326"/>
      <c r="G10" s="326"/>
      <c r="H10" s="326"/>
      <c r="I10" s="326"/>
      <c r="J10" s="326"/>
      <c r="K10" s="202"/>
      <c r="L10" s="813"/>
      <c r="M10" s="326"/>
      <c r="N10" s="183"/>
      <c r="O10" s="570"/>
      <c r="P10" s="570"/>
      <c r="Q10" s="526"/>
      <c r="R10" s="526"/>
      <c r="S10" s="570"/>
      <c r="T10" s="326"/>
      <c r="U10" s="831" t="s">
        <v>865</v>
      </c>
      <c r="V10" s="235" t="s">
        <v>866</v>
      </c>
      <c r="W10" s="235" t="s">
        <v>855</v>
      </c>
      <c r="X10" s="832" t="s">
        <v>867</v>
      </c>
    </row>
    <row r="11" s="75" customFormat="1" ht="14.25" customHeight="1" spans="1:24">
      <c r="A11" s="802"/>
      <c r="B11" s="326"/>
      <c r="C11" s="326"/>
      <c r="D11" s="326"/>
      <c r="E11" s="326"/>
      <c r="F11" s="326"/>
      <c r="G11" s="326"/>
      <c r="H11" s="326"/>
      <c r="I11" s="326"/>
      <c r="J11" s="326"/>
      <c r="K11" s="202"/>
      <c r="L11" s="813"/>
      <c r="M11" s="326"/>
      <c r="N11" s="183"/>
      <c r="O11" s="570"/>
      <c r="P11" s="570"/>
      <c r="Q11" s="526"/>
      <c r="R11" s="526"/>
      <c r="S11" s="570"/>
      <c r="T11" s="326"/>
      <c r="U11" s="833" t="s">
        <v>868</v>
      </c>
      <c r="V11" s="240" t="s">
        <v>869</v>
      </c>
      <c r="W11" s="240" t="s">
        <v>870</v>
      </c>
      <c r="X11" s="832">
        <v>15234560444</v>
      </c>
    </row>
    <row r="12" s="75" customFormat="1" ht="14.25" customHeight="1" spans="1:25">
      <c r="A12" s="802"/>
      <c r="B12" s="326"/>
      <c r="C12" s="326"/>
      <c r="D12" s="326"/>
      <c r="E12" s="326"/>
      <c r="F12" s="326"/>
      <c r="G12" s="326"/>
      <c r="H12" s="326"/>
      <c r="I12" s="326"/>
      <c r="J12" s="326"/>
      <c r="K12" s="202"/>
      <c r="L12" s="813"/>
      <c r="M12" s="326"/>
      <c r="N12" s="183"/>
      <c r="O12" s="570"/>
      <c r="P12" s="570"/>
      <c r="Q12" s="526"/>
      <c r="R12" s="526"/>
      <c r="S12" s="570"/>
      <c r="T12" s="326"/>
      <c r="U12" s="833" t="s">
        <v>871</v>
      </c>
      <c r="V12" s="240" t="s">
        <v>872</v>
      </c>
      <c r="W12" s="240" t="s">
        <v>855</v>
      </c>
      <c r="X12" s="832" t="s">
        <v>873</v>
      </c>
      <c r="Y12" s="840"/>
    </row>
    <row r="13" s="75" customFormat="1" ht="14.25" customHeight="1" spans="1:27">
      <c r="A13" s="802"/>
      <c r="B13" s="326"/>
      <c r="C13" s="326"/>
      <c r="D13" s="326"/>
      <c r="E13" s="326"/>
      <c r="F13" s="326"/>
      <c r="G13" s="326"/>
      <c r="H13" s="326"/>
      <c r="I13" s="326"/>
      <c r="J13" s="326"/>
      <c r="K13" s="202"/>
      <c r="L13" s="813"/>
      <c r="M13" s="326"/>
      <c r="N13" s="183"/>
      <c r="O13" s="570"/>
      <c r="P13" s="570"/>
      <c r="Q13" s="526"/>
      <c r="R13" s="526"/>
      <c r="S13" s="570"/>
      <c r="T13" s="326"/>
      <c r="U13" s="831" t="s">
        <v>874</v>
      </c>
      <c r="V13" s="235" t="s">
        <v>875</v>
      </c>
      <c r="W13" s="235" t="s">
        <v>855</v>
      </c>
      <c r="X13" s="832">
        <v>15534582444</v>
      </c>
      <c r="Y13" s="840"/>
      <c r="Z13" s="841"/>
      <c r="AA13" s="841"/>
    </row>
    <row r="14" s="75" customFormat="1" ht="14.25" customHeight="1" spans="1:26">
      <c r="A14" s="802"/>
      <c r="B14" s="326"/>
      <c r="C14" s="326"/>
      <c r="D14" s="326"/>
      <c r="E14" s="326"/>
      <c r="F14" s="326"/>
      <c r="G14" s="326"/>
      <c r="H14" s="326"/>
      <c r="I14" s="326"/>
      <c r="J14" s="326"/>
      <c r="K14" s="202"/>
      <c r="L14" s="813"/>
      <c r="M14" s="326"/>
      <c r="N14" s="183"/>
      <c r="O14" s="570"/>
      <c r="P14" s="570"/>
      <c r="Q14" s="526"/>
      <c r="R14" s="526"/>
      <c r="S14" s="570"/>
      <c r="T14" s="326"/>
      <c r="U14" s="833" t="s">
        <v>876</v>
      </c>
      <c r="V14" s="240" t="s">
        <v>877</v>
      </c>
      <c r="W14" s="240" t="s">
        <v>855</v>
      </c>
      <c r="X14" s="832">
        <v>17735537887</v>
      </c>
      <c r="Y14" s="840"/>
      <c r="Z14" s="840"/>
    </row>
    <row r="15" s="75" customFormat="1" ht="14.25" customHeight="1" spans="1:26">
      <c r="A15" s="802"/>
      <c r="B15" s="326"/>
      <c r="C15" s="326"/>
      <c r="D15" s="326"/>
      <c r="E15" s="326"/>
      <c r="F15" s="326"/>
      <c r="G15" s="326"/>
      <c r="H15" s="326"/>
      <c r="I15" s="326"/>
      <c r="J15" s="326"/>
      <c r="K15" s="202"/>
      <c r="L15" s="813"/>
      <c r="M15" s="326"/>
      <c r="N15" s="121"/>
      <c r="O15" s="571"/>
      <c r="P15" s="571"/>
      <c r="Q15" s="527"/>
      <c r="R15" s="527"/>
      <c r="S15" s="570"/>
      <c r="T15" s="326"/>
      <c r="U15" s="833" t="s">
        <v>878</v>
      </c>
      <c r="V15" s="240" t="s">
        <v>879</v>
      </c>
      <c r="W15" s="240" t="s">
        <v>855</v>
      </c>
      <c r="X15" s="832">
        <v>13313550333</v>
      </c>
      <c r="Y15" s="840"/>
      <c r="Z15" s="840"/>
    </row>
    <row r="16" s="75" customFormat="1" ht="14.25" customHeight="1" spans="1:26">
      <c r="A16" s="802"/>
      <c r="B16" s="326"/>
      <c r="C16" s="326"/>
      <c r="D16" s="326"/>
      <c r="E16" s="326"/>
      <c r="F16" s="326"/>
      <c r="G16" s="326"/>
      <c r="H16" s="326"/>
      <c r="I16" s="326"/>
      <c r="J16" s="326"/>
      <c r="K16" s="202"/>
      <c r="L16" s="813"/>
      <c r="M16" s="326"/>
      <c r="N16" s="109" t="s">
        <v>50</v>
      </c>
      <c r="O16" s="326" t="s">
        <v>51</v>
      </c>
      <c r="P16" s="326" t="s">
        <v>49</v>
      </c>
      <c r="Q16" s="353">
        <v>15003553288</v>
      </c>
      <c r="R16" s="353">
        <v>5.76</v>
      </c>
      <c r="S16" s="570"/>
      <c r="T16" s="326"/>
      <c r="U16" s="834" t="s">
        <v>880</v>
      </c>
      <c r="V16" s="235" t="s">
        <v>881</v>
      </c>
      <c r="W16" s="235" t="s">
        <v>855</v>
      </c>
      <c r="X16" s="832">
        <v>13203551950</v>
      </c>
      <c r="Y16" s="840"/>
      <c r="Z16" s="840"/>
    </row>
    <row r="17" s="75" customFormat="1" ht="14.25" customHeight="1" spans="1:24">
      <c r="A17" s="802"/>
      <c r="B17" s="326"/>
      <c r="C17" s="326"/>
      <c r="D17" s="326"/>
      <c r="E17" s="326"/>
      <c r="F17" s="326"/>
      <c r="G17" s="326"/>
      <c r="H17" s="326"/>
      <c r="I17" s="326"/>
      <c r="J17" s="326"/>
      <c r="K17" s="202"/>
      <c r="L17" s="813"/>
      <c r="M17" s="329"/>
      <c r="N17" s="814" t="s">
        <v>425</v>
      </c>
      <c r="O17" s="815" t="s">
        <v>882</v>
      </c>
      <c r="P17" s="815" t="s">
        <v>240</v>
      </c>
      <c r="Q17" s="835">
        <v>18635558115</v>
      </c>
      <c r="R17" s="583">
        <v>12.38</v>
      </c>
      <c r="S17" s="570"/>
      <c r="T17" s="326"/>
      <c r="U17" s="834" t="s">
        <v>883</v>
      </c>
      <c r="V17" s="235" t="s">
        <v>884</v>
      </c>
      <c r="W17" s="235" t="s">
        <v>885</v>
      </c>
      <c r="X17" s="832" t="s">
        <v>886</v>
      </c>
    </row>
    <row r="18" s="75" customFormat="1" ht="14.25" customHeight="1" spans="1:24">
      <c r="A18" s="802"/>
      <c r="B18" s="326"/>
      <c r="C18" s="326"/>
      <c r="D18" s="326"/>
      <c r="E18" s="326"/>
      <c r="F18" s="326"/>
      <c r="G18" s="326"/>
      <c r="H18" s="326"/>
      <c r="I18" s="326"/>
      <c r="J18" s="326"/>
      <c r="K18" s="202"/>
      <c r="L18" s="813"/>
      <c r="M18" s="329"/>
      <c r="N18" s="814"/>
      <c r="O18" s="815"/>
      <c r="P18" s="815"/>
      <c r="Q18" s="836"/>
      <c r="R18" s="583"/>
      <c r="S18" s="570"/>
      <c r="T18" s="326"/>
      <c r="U18" s="834" t="s">
        <v>887</v>
      </c>
      <c r="V18" s="235" t="s">
        <v>888</v>
      </c>
      <c r="W18" s="235" t="s">
        <v>885</v>
      </c>
      <c r="X18" s="832" t="s">
        <v>889</v>
      </c>
    </row>
    <row r="19" s="75" customFormat="1" ht="14.25" customHeight="1" spans="1:24">
      <c r="A19" s="802"/>
      <c r="B19" s="326"/>
      <c r="C19" s="326"/>
      <c r="D19" s="326"/>
      <c r="E19" s="326"/>
      <c r="F19" s="326"/>
      <c r="G19" s="326"/>
      <c r="H19" s="326"/>
      <c r="I19" s="326"/>
      <c r="J19" s="326"/>
      <c r="K19" s="202"/>
      <c r="L19" s="813"/>
      <c r="M19" s="329"/>
      <c r="N19" s="814"/>
      <c r="O19" s="815"/>
      <c r="P19" s="815"/>
      <c r="Q19" s="837"/>
      <c r="R19" s="583"/>
      <c r="S19" s="570"/>
      <c r="T19" s="326"/>
      <c r="U19" s="834" t="s">
        <v>890</v>
      </c>
      <c r="V19" s="235" t="s">
        <v>891</v>
      </c>
      <c r="W19" s="235" t="s">
        <v>892</v>
      </c>
      <c r="X19" s="832" t="s">
        <v>893</v>
      </c>
    </row>
    <row r="20" s="75" customFormat="1" ht="14.25" customHeight="1" spans="1:24">
      <c r="A20" s="802"/>
      <c r="B20" s="326"/>
      <c r="C20" s="326"/>
      <c r="D20" s="326"/>
      <c r="E20" s="326"/>
      <c r="F20" s="326"/>
      <c r="G20" s="326"/>
      <c r="H20" s="326"/>
      <c r="I20" s="326"/>
      <c r="J20" s="326"/>
      <c r="K20" s="202"/>
      <c r="L20" s="813"/>
      <c r="M20" s="326"/>
      <c r="N20" s="118" t="s">
        <v>54</v>
      </c>
      <c r="O20" s="816" t="s">
        <v>55</v>
      </c>
      <c r="P20" s="817" t="s">
        <v>240</v>
      </c>
      <c r="Q20" s="835">
        <v>18635536661</v>
      </c>
      <c r="R20" s="574">
        <v>8.91</v>
      </c>
      <c r="S20" s="570"/>
      <c r="T20" s="326"/>
      <c r="U20" s="831" t="s">
        <v>894</v>
      </c>
      <c r="V20" s="235" t="s">
        <v>895</v>
      </c>
      <c r="W20" s="235" t="s">
        <v>896</v>
      </c>
      <c r="X20" s="832">
        <v>13453521333</v>
      </c>
    </row>
    <row r="21" s="75" customFormat="1" ht="14.25" customHeight="1" spans="1:24">
      <c r="A21" s="802"/>
      <c r="B21" s="326"/>
      <c r="C21" s="326"/>
      <c r="D21" s="326"/>
      <c r="E21" s="326"/>
      <c r="F21" s="326"/>
      <c r="G21" s="326"/>
      <c r="H21" s="326"/>
      <c r="I21" s="326"/>
      <c r="J21" s="326"/>
      <c r="K21" s="202"/>
      <c r="L21" s="813"/>
      <c r="M21" s="326"/>
      <c r="N21" s="183"/>
      <c r="O21" s="597"/>
      <c r="P21" s="570"/>
      <c r="Q21" s="836"/>
      <c r="R21" s="578"/>
      <c r="S21" s="570"/>
      <c r="T21" s="326"/>
      <c r="U21" s="831" t="s">
        <v>897</v>
      </c>
      <c r="V21" s="235" t="s">
        <v>898</v>
      </c>
      <c r="W21" s="235" t="s">
        <v>896</v>
      </c>
      <c r="X21" s="832">
        <v>13834308568</v>
      </c>
    </row>
    <row r="22" s="75" customFormat="1" ht="14.25" customHeight="1" spans="1:24">
      <c r="A22" s="802"/>
      <c r="B22" s="326"/>
      <c r="C22" s="326"/>
      <c r="D22" s="326"/>
      <c r="E22" s="326"/>
      <c r="F22" s="326"/>
      <c r="G22" s="326"/>
      <c r="H22" s="326"/>
      <c r="I22" s="326"/>
      <c r="J22" s="326"/>
      <c r="K22" s="202"/>
      <c r="L22" s="813"/>
      <c r="M22" s="326"/>
      <c r="N22" s="183"/>
      <c r="O22" s="597"/>
      <c r="P22" s="570"/>
      <c r="Q22" s="836"/>
      <c r="R22" s="578"/>
      <c r="S22" s="570"/>
      <c r="T22" s="326"/>
      <c r="U22" s="831" t="s">
        <v>899</v>
      </c>
      <c r="V22" s="235" t="s">
        <v>900</v>
      </c>
      <c r="W22" s="235" t="s">
        <v>896</v>
      </c>
      <c r="X22" s="832">
        <v>13096564077</v>
      </c>
    </row>
    <row r="23" s="75" customFormat="1" ht="14.25" customHeight="1" spans="1:24">
      <c r="A23" s="802"/>
      <c r="B23" s="326"/>
      <c r="C23" s="326"/>
      <c r="D23" s="326"/>
      <c r="E23" s="326"/>
      <c r="F23" s="326"/>
      <c r="G23" s="326"/>
      <c r="H23" s="326"/>
      <c r="I23" s="326"/>
      <c r="J23" s="326"/>
      <c r="K23" s="202"/>
      <c r="L23" s="813"/>
      <c r="M23" s="326"/>
      <c r="N23" s="183"/>
      <c r="O23" s="597"/>
      <c r="P23" s="570"/>
      <c r="Q23" s="836"/>
      <c r="R23" s="578"/>
      <c r="S23" s="570"/>
      <c r="T23" s="326"/>
      <c r="U23" s="831" t="s">
        <v>901</v>
      </c>
      <c r="V23" s="235" t="s">
        <v>902</v>
      </c>
      <c r="W23" s="235" t="s">
        <v>302</v>
      </c>
      <c r="X23" s="832">
        <v>13935500529</v>
      </c>
    </row>
    <row r="24" s="75" customFormat="1" ht="14.25" customHeight="1" spans="1:24">
      <c r="A24" s="802"/>
      <c r="B24" s="326"/>
      <c r="C24" s="326"/>
      <c r="D24" s="326"/>
      <c r="E24" s="326"/>
      <c r="F24" s="326"/>
      <c r="G24" s="326"/>
      <c r="H24" s="326"/>
      <c r="I24" s="326"/>
      <c r="J24" s="326"/>
      <c r="K24" s="202"/>
      <c r="L24" s="813"/>
      <c r="M24" s="326"/>
      <c r="N24" s="183"/>
      <c r="O24" s="597"/>
      <c r="P24" s="570"/>
      <c r="Q24" s="836"/>
      <c r="R24" s="578"/>
      <c r="S24" s="570"/>
      <c r="T24" s="326"/>
      <c r="U24" s="831" t="s">
        <v>903</v>
      </c>
      <c r="V24" s="235" t="s">
        <v>904</v>
      </c>
      <c r="W24" s="235" t="s">
        <v>896</v>
      </c>
      <c r="X24" s="832">
        <v>13935512137</v>
      </c>
    </row>
    <row r="25" s="75" customFormat="1" ht="14.25" customHeight="1" spans="1:24">
      <c r="A25" s="802"/>
      <c r="B25" s="326"/>
      <c r="C25" s="326"/>
      <c r="D25" s="326"/>
      <c r="E25" s="326"/>
      <c r="F25" s="326"/>
      <c r="G25" s="326"/>
      <c r="H25" s="326"/>
      <c r="I25" s="326"/>
      <c r="J25" s="326"/>
      <c r="K25" s="202"/>
      <c r="L25" s="813"/>
      <c r="M25" s="326"/>
      <c r="N25" s="183"/>
      <c r="O25" s="597"/>
      <c r="P25" s="570"/>
      <c r="Q25" s="836"/>
      <c r="R25" s="578"/>
      <c r="S25" s="570"/>
      <c r="T25" s="326"/>
      <c r="U25" s="831" t="s">
        <v>905</v>
      </c>
      <c r="V25" s="235" t="s">
        <v>906</v>
      </c>
      <c r="W25" s="235" t="s">
        <v>896</v>
      </c>
      <c r="X25" s="832">
        <v>13191159916</v>
      </c>
    </row>
    <row r="26" s="75" customFormat="1" ht="14.25" customHeight="1" spans="1:24">
      <c r="A26" s="802"/>
      <c r="B26" s="326"/>
      <c r="C26" s="326"/>
      <c r="D26" s="326"/>
      <c r="E26" s="326"/>
      <c r="F26" s="326"/>
      <c r="G26" s="326"/>
      <c r="H26" s="326"/>
      <c r="I26" s="326"/>
      <c r="J26" s="326"/>
      <c r="K26" s="202"/>
      <c r="L26" s="813"/>
      <c r="M26" s="326"/>
      <c r="N26" s="121"/>
      <c r="O26" s="600"/>
      <c r="P26" s="571"/>
      <c r="Q26" s="837"/>
      <c r="R26" s="582"/>
      <c r="S26" s="570"/>
      <c r="T26" s="326"/>
      <c r="U26" s="831" t="s">
        <v>907</v>
      </c>
      <c r="V26" s="235" t="s">
        <v>908</v>
      </c>
      <c r="W26" s="235" t="s">
        <v>896</v>
      </c>
      <c r="X26" s="832">
        <v>15003452333</v>
      </c>
    </row>
    <row r="27" s="75" customFormat="1" ht="14.25" customHeight="1" spans="1:24">
      <c r="A27" s="802"/>
      <c r="B27" s="326"/>
      <c r="C27" s="326"/>
      <c r="D27" s="326"/>
      <c r="E27" s="326"/>
      <c r="F27" s="326"/>
      <c r="G27" s="326"/>
      <c r="H27" s="326"/>
      <c r="I27" s="326"/>
      <c r="J27" s="326"/>
      <c r="K27" s="202"/>
      <c r="L27" s="813"/>
      <c r="M27" s="326"/>
      <c r="N27" s="109" t="s">
        <v>56</v>
      </c>
      <c r="O27" s="326" t="s">
        <v>57</v>
      </c>
      <c r="P27" s="326" t="s">
        <v>26</v>
      </c>
      <c r="Q27" s="353">
        <v>13467077999</v>
      </c>
      <c r="R27" s="353">
        <v>1</v>
      </c>
      <c r="S27" s="571"/>
      <c r="T27" s="326"/>
      <c r="U27" s="838" t="s">
        <v>909</v>
      </c>
      <c r="V27" s="839" t="s">
        <v>910</v>
      </c>
      <c r="W27" s="235" t="s">
        <v>911</v>
      </c>
      <c r="X27" s="350">
        <v>15343557000</v>
      </c>
    </row>
    <row r="28" s="75" customFormat="1" ht="14.25" customHeight="1" spans="1:24">
      <c r="A28" s="803">
        <v>2</v>
      </c>
      <c r="B28" s="804" t="s">
        <v>313</v>
      </c>
      <c r="C28" s="805"/>
      <c r="D28" s="571"/>
      <c r="E28" s="327" t="s">
        <v>912</v>
      </c>
      <c r="F28" s="327" t="s">
        <v>234</v>
      </c>
      <c r="G28" s="326">
        <v>47</v>
      </c>
      <c r="H28" s="326">
        <v>393</v>
      </c>
      <c r="I28" s="327" t="s">
        <v>325</v>
      </c>
      <c r="J28" s="327" t="s">
        <v>285</v>
      </c>
      <c r="K28" s="352">
        <v>18635530882</v>
      </c>
      <c r="L28" s="353">
        <v>9.6</v>
      </c>
      <c r="M28" s="353">
        <v>38.1</v>
      </c>
      <c r="N28" s="496" t="s">
        <v>326</v>
      </c>
      <c r="O28" s="496" t="s">
        <v>913</v>
      </c>
      <c r="P28" s="327" t="s">
        <v>302</v>
      </c>
      <c r="Q28" s="519">
        <v>15235523232</v>
      </c>
      <c r="R28" s="109">
        <v>5.674</v>
      </c>
      <c r="S28" s="326">
        <v>87.61</v>
      </c>
      <c r="T28" s="236" t="s">
        <v>27</v>
      </c>
      <c r="U28" s="235" t="s">
        <v>914</v>
      </c>
      <c r="V28" s="235" t="s">
        <v>915</v>
      </c>
      <c r="W28" s="235" t="s">
        <v>855</v>
      </c>
      <c r="X28" s="832">
        <v>13935592260</v>
      </c>
    </row>
    <row r="29" s="75" customFormat="1" ht="14.25" customHeight="1" spans="1:24">
      <c r="A29" s="803"/>
      <c r="B29" s="805"/>
      <c r="C29" s="806"/>
      <c r="D29" s="326"/>
      <c r="E29" s="326"/>
      <c r="F29" s="326"/>
      <c r="G29" s="326"/>
      <c r="H29" s="326"/>
      <c r="I29" s="326"/>
      <c r="J29" s="326"/>
      <c r="K29" s="352"/>
      <c r="L29" s="353"/>
      <c r="M29" s="353"/>
      <c r="N29" s="496"/>
      <c r="O29" s="496"/>
      <c r="P29" s="327"/>
      <c r="Q29" s="519"/>
      <c r="R29" s="109"/>
      <c r="S29" s="326"/>
      <c r="T29" s="236"/>
      <c r="U29" s="235" t="s">
        <v>916</v>
      </c>
      <c r="V29" s="235" t="s">
        <v>917</v>
      </c>
      <c r="W29" s="235" t="s">
        <v>855</v>
      </c>
      <c r="X29" s="832">
        <v>13133153396</v>
      </c>
    </row>
    <row r="30" s="75" customFormat="1" ht="14.25" customHeight="1" spans="1:24">
      <c r="A30" s="803"/>
      <c r="B30" s="805"/>
      <c r="C30" s="806"/>
      <c r="D30" s="326"/>
      <c r="E30" s="326"/>
      <c r="F30" s="326"/>
      <c r="G30" s="326"/>
      <c r="H30" s="326"/>
      <c r="I30" s="326"/>
      <c r="J30" s="326"/>
      <c r="K30" s="352"/>
      <c r="L30" s="353"/>
      <c r="M30" s="353"/>
      <c r="N30" s="496"/>
      <c r="O30" s="496"/>
      <c r="P30" s="327"/>
      <c r="Q30" s="519"/>
      <c r="R30" s="109"/>
      <c r="S30" s="326"/>
      <c r="T30" s="236"/>
      <c r="U30" s="235" t="s">
        <v>918</v>
      </c>
      <c r="V30" s="235" t="s">
        <v>919</v>
      </c>
      <c r="W30" s="235" t="s">
        <v>855</v>
      </c>
      <c r="X30" s="832">
        <v>13835598618</v>
      </c>
    </row>
    <row r="31" s="75" customFormat="1" ht="14.25" customHeight="1" spans="1:24">
      <c r="A31" s="803"/>
      <c r="B31" s="805"/>
      <c r="C31" s="806"/>
      <c r="D31" s="326"/>
      <c r="E31" s="326"/>
      <c r="F31" s="326"/>
      <c r="G31" s="326"/>
      <c r="H31" s="326"/>
      <c r="I31" s="326"/>
      <c r="J31" s="326"/>
      <c r="K31" s="352"/>
      <c r="L31" s="353"/>
      <c r="M31" s="353"/>
      <c r="N31" s="496"/>
      <c r="O31" s="496"/>
      <c r="P31" s="327"/>
      <c r="Q31" s="519"/>
      <c r="R31" s="109"/>
      <c r="S31" s="326"/>
      <c r="T31" s="236"/>
      <c r="U31" s="235" t="s">
        <v>920</v>
      </c>
      <c r="V31" s="235" t="s">
        <v>921</v>
      </c>
      <c r="W31" s="235" t="s">
        <v>855</v>
      </c>
      <c r="X31" s="832">
        <v>13033460607</v>
      </c>
    </row>
    <row r="32" s="75" customFormat="1" ht="14.25" customHeight="1" spans="1:24">
      <c r="A32" s="803"/>
      <c r="B32" s="805"/>
      <c r="C32" s="806"/>
      <c r="D32" s="326"/>
      <c r="E32" s="326"/>
      <c r="F32" s="326"/>
      <c r="G32" s="326"/>
      <c r="H32" s="326"/>
      <c r="I32" s="326"/>
      <c r="J32" s="326"/>
      <c r="K32" s="352"/>
      <c r="L32" s="353"/>
      <c r="M32" s="353"/>
      <c r="N32" s="496"/>
      <c r="O32" s="496"/>
      <c r="P32" s="327"/>
      <c r="Q32" s="519"/>
      <c r="R32" s="109"/>
      <c r="S32" s="326"/>
      <c r="T32" s="236"/>
      <c r="U32" s="235" t="s">
        <v>922</v>
      </c>
      <c r="V32" s="235" t="s">
        <v>923</v>
      </c>
      <c r="W32" s="235" t="s">
        <v>855</v>
      </c>
      <c r="X32" s="832">
        <v>15235598563</v>
      </c>
    </row>
    <row r="33" s="75" customFormat="1" ht="14.25" customHeight="1" spans="1:24">
      <c r="A33" s="803"/>
      <c r="B33" s="805"/>
      <c r="C33" s="806"/>
      <c r="D33" s="326"/>
      <c r="E33" s="326"/>
      <c r="F33" s="326"/>
      <c r="G33" s="326"/>
      <c r="H33" s="326"/>
      <c r="I33" s="326"/>
      <c r="J33" s="326"/>
      <c r="K33" s="352"/>
      <c r="L33" s="353"/>
      <c r="M33" s="353"/>
      <c r="N33" s="496"/>
      <c r="O33" s="496"/>
      <c r="P33" s="327"/>
      <c r="Q33" s="519"/>
      <c r="R33" s="109"/>
      <c r="S33" s="326"/>
      <c r="T33" s="236"/>
      <c r="U33" s="235" t="s">
        <v>924</v>
      </c>
      <c r="V33" s="235" t="s">
        <v>925</v>
      </c>
      <c r="W33" s="235" t="s">
        <v>855</v>
      </c>
      <c r="X33" s="832">
        <v>13934294302</v>
      </c>
    </row>
    <row r="34" s="75" customFormat="1" ht="14.25" customHeight="1" spans="1:24">
      <c r="A34" s="803"/>
      <c r="B34" s="805"/>
      <c r="C34" s="806"/>
      <c r="D34" s="326"/>
      <c r="E34" s="326"/>
      <c r="F34" s="326"/>
      <c r="G34" s="326"/>
      <c r="H34" s="326"/>
      <c r="I34" s="326"/>
      <c r="J34" s="326"/>
      <c r="K34" s="352"/>
      <c r="L34" s="353"/>
      <c r="M34" s="353"/>
      <c r="N34" s="496"/>
      <c r="O34" s="496"/>
      <c r="P34" s="327"/>
      <c r="Q34" s="519"/>
      <c r="R34" s="109"/>
      <c r="S34" s="326"/>
      <c r="T34" s="236"/>
      <c r="U34" s="235" t="s">
        <v>926</v>
      </c>
      <c r="V34" s="235" t="s">
        <v>927</v>
      </c>
      <c r="W34" s="235" t="s">
        <v>855</v>
      </c>
      <c r="X34" s="832">
        <v>13503554756</v>
      </c>
    </row>
    <row r="35" s="75" customFormat="1" ht="14.25" customHeight="1" spans="1:24">
      <c r="A35" s="803"/>
      <c r="B35" s="805"/>
      <c r="C35" s="806"/>
      <c r="D35" s="326"/>
      <c r="E35" s="326"/>
      <c r="F35" s="326"/>
      <c r="G35" s="326"/>
      <c r="H35" s="326"/>
      <c r="I35" s="326"/>
      <c r="J35" s="326"/>
      <c r="K35" s="352"/>
      <c r="L35" s="353"/>
      <c r="M35" s="353"/>
      <c r="N35" s="496"/>
      <c r="O35" s="496"/>
      <c r="P35" s="327"/>
      <c r="Q35" s="519"/>
      <c r="R35" s="109"/>
      <c r="S35" s="326"/>
      <c r="T35" s="236"/>
      <c r="U35" s="235" t="s">
        <v>928</v>
      </c>
      <c r="V35" s="235" t="s">
        <v>767</v>
      </c>
      <c r="W35" s="235" t="s">
        <v>855</v>
      </c>
      <c r="X35" s="832">
        <v>15534118144</v>
      </c>
    </row>
    <row r="36" s="75" customFormat="1" ht="14.25" customHeight="1" spans="1:24">
      <c r="A36" s="802"/>
      <c r="B36" s="806"/>
      <c r="C36" s="806"/>
      <c r="D36" s="326"/>
      <c r="E36" s="326"/>
      <c r="F36" s="326"/>
      <c r="G36" s="326"/>
      <c r="H36" s="326"/>
      <c r="I36" s="326"/>
      <c r="J36" s="326"/>
      <c r="K36" s="352"/>
      <c r="L36" s="353"/>
      <c r="M36" s="353"/>
      <c r="N36" s="535" t="s">
        <v>328</v>
      </c>
      <c r="O36" s="535" t="s">
        <v>329</v>
      </c>
      <c r="P36" s="327" t="s">
        <v>302</v>
      </c>
      <c r="Q36" s="352">
        <v>18003550757</v>
      </c>
      <c r="R36" s="352">
        <v>1.04</v>
      </c>
      <c r="S36" s="326"/>
      <c r="T36" s="236"/>
      <c r="U36" s="235" t="s">
        <v>929</v>
      </c>
      <c r="V36" s="235" t="s">
        <v>930</v>
      </c>
      <c r="W36" s="235" t="s">
        <v>855</v>
      </c>
      <c r="X36" s="832">
        <v>13994613131</v>
      </c>
    </row>
    <row r="37" s="75" customFormat="1" ht="14.25" customHeight="1" spans="1:24">
      <c r="A37" s="802"/>
      <c r="B37" s="806"/>
      <c r="C37" s="806"/>
      <c r="D37" s="326"/>
      <c r="E37" s="326"/>
      <c r="F37" s="326"/>
      <c r="G37" s="326"/>
      <c r="H37" s="326"/>
      <c r="I37" s="326"/>
      <c r="J37" s="326"/>
      <c r="K37" s="352"/>
      <c r="L37" s="353"/>
      <c r="M37" s="353"/>
      <c r="N37" s="535"/>
      <c r="O37" s="535"/>
      <c r="P37" s="327"/>
      <c r="Q37" s="352"/>
      <c r="R37" s="352"/>
      <c r="S37" s="326"/>
      <c r="T37" s="236"/>
      <c r="U37" s="235" t="s">
        <v>931</v>
      </c>
      <c r="V37" s="235" t="s">
        <v>932</v>
      </c>
      <c r="W37" s="235" t="s">
        <v>855</v>
      </c>
      <c r="X37" s="832">
        <v>13203457899</v>
      </c>
    </row>
    <row r="38" s="75" customFormat="1" ht="14.25" customHeight="1" spans="1:24">
      <c r="A38" s="802"/>
      <c r="B38" s="806"/>
      <c r="C38" s="806"/>
      <c r="D38" s="326"/>
      <c r="E38" s="326"/>
      <c r="F38" s="326"/>
      <c r="G38" s="326"/>
      <c r="H38" s="326"/>
      <c r="I38" s="326"/>
      <c r="J38" s="326"/>
      <c r="K38" s="352"/>
      <c r="L38" s="353"/>
      <c r="M38" s="353"/>
      <c r="N38" s="535"/>
      <c r="O38" s="535"/>
      <c r="P38" s="327"/>
      <c r="Q38" s="352"/>
      <c r="R38" s="352"/>
      <c r="S38" s="326"/>
      <c r="T38" s="236"/>
      <c r="U38" s="235" t="s">
        <v>933</v>
      </c>
      <c r="V38" s="235" t="s">
        <v>934</v>
      </c>
      <c r="W38" s="235" t="s">
        <v>855</v>
      </c>
      <c r="X38" s="832">
        <v>18003556729</v>
      </c>
    </row>
    <row r="39" s="75" customFormat="1" ht="14.25" customHeight="1" spans="1:24">
      <c r="A39" s="802"/>
      <c r="B39" s="806"/>
      <c r="C39" s="806"/>
      <c r="D39" s="326"/>
      <c r="E39" s="326"/>
      <c r="F39" s="326"/>
      <c r="G39" s="326"/>
      <c r="H39" s="326"/>
      <c r="I39" s="326"/>
      <c r="J39" s="326"/>
      <c r="K39" s="352"/>
      <c r="L39" s="353"/>
      <c r="M39" s="353"/>
      <c r="N39" s="535"/>
      <c r="O39" s="535"/>
      <c r="P39" s="327"/>
      <c r="Q39" s="352"/>
      <c r="R39" s="352"/>
      <c r="S39" s="326"/>
      <c r="T39" s="236"/>
      <c r="U39" s="235" t="s">
        <v>935</v>
      </c>
      <c r="V39" s="235" t="s">
        <v>936</v>
      </c>
      <c r="W39" s="235" t="s">
        <v>855</v>
      </c>
      <c r="X39" s="832">
        <v>13835512050</v>
      </c>
    </row>
    <row r="40" s="75" customFormat="1" ht="14.25" customHeight="1" spans="1:24">
      <c r="A40" s="802"/>
      <c r="B40" s="806"/>
      <c r="C40" s="806"/>
      <c r="D40" s="326"/>
      <c r="E40" s="326"/>
      <c r="F40" s="326"/>
      <c r="G40" s="326"/>
      <c r="H40" s="326"/>
      <c r="I40" s="326"/>
      <c r="J40" s="326"/>
      <c r="K40" s="352"/>
      <c r="L40" s="353"/>
      <c r="M40" s="353"/>
      <c r="N40" s="603" t="s">
        <v>330</v>
      </c>
      <c r="O40" s="603" t="s">
        <v>937</v>
      </c>
      <c r="P40" s="815" t="s">
        <v>302</v>
      </c>
      <c r="Q40" s="585">
        <v>13467017266</v>
      </c>
      <c r="R40" s="352">
        <v>1.08</v>
      </c>
      <c r="S40" s="326"/>
      <c r="T40" s="236"/>
      <c r="U40" s="235" t="s">
        <v>938</v>
      </c>
      <c r="V40" s="235" t="s">
        <v>939</v>
      </c>
      <c r="W40" s="235" t="s">
        <v>855</v>
      </c>
      <c r="X40" s="832">
        <v>18003550686</v>
      </c>
    </row>
    <row r="41" s="75" customFormat="1" ht="14.25" customHeight="1" spans="1:24">
      <c r="A41" s="802"/>
      <c r="B41" s="806"/>
      <c r="C41" s="806"/>
      <c r="D41" s="326"/>
      <c r="E41" s="326"/>
      <c r="F41" s="326"/>
      <c r="G41" s="326"/>
      <c r="H41" s="326"/>
      <c r="I41" s="326"/>
      <c r="J41" s="326"/>
      <c r="K41" s="352"/>
      <c r="L41" s="353"/>
      <c r="M41" s="353"/>
      <c r="N41" s="603"/>
      <c r="O41" s="603"/>
      <c r="P41" s="815"/>
      <c r="Q41" s="585"/>
      <c r="R41" s="352"/>
      <c r="S41" s="326"/>
      <c r="T41" s="236"/>
      <c r="U41" s="235" t="s">
        <v>940</v>
      </c>
      <c r="V41" s="235" t="s">
        <v>941</v>
      </c>
      <c r="W41" s="235" t="s">
        <v>855</v>
      </c>
      <c r="X41" s="832">
        <v>15135554506</v>
      </c>
    </row>
    <row r="42" s="75" customFormat="1" ht="14.25" customHeight="1" spans="1:24">
      <c r="A42" s="802"/>
      <c r="B42" s="806"/>
      <c r="C42" s="806"/>
      <c r="D42" s="326"/>
      <c r="E42" s="326"/>
      <c r="F42" s="326"/>
      <c r="G42" s="326"/>
      <c r="H42" s="326"/>
      <c r="I42" s="326"/>
      <c r="J42" s="326"/>
      <c r="K42" s="352"/>
      <c r="L42" s="353"/>
      <c r="M42" s="353"/>
      <c r="N42" s="535" t="s">
        <v>332</v>
      </c>
      <c r="O42" s="535" t="s">
        <v>333</v>
      </c>
      <c r="P42" s="327" t="s">
        <v>302</v>
      </c>
      <c r="Q42" s="352">
        <v>13994618948</v>
      </c>
      <c r="R42" s="352">
        <v>1.28</v>
      </c>
      <c r="S42" s="326"/>
      <c r="T42" s="236"/>
      <c r="U42" s="235" t="s">
        <v>942</v>
      </c>
      <c r="V42" s="235" t="s">
        <v>943</v>
      </c>
      <c r="W42" s="235" t="s">
        <v>855</v>
      </c>
      <c r="X42" s="832">
        <v>18003550770</v>
      </c>
    </row>
    <row r="43" s="75" customFormat="1" ht="14.25" customHeight="1" spans="1:24">
      <c r="A43" s="802"/>
      <c r="B43" s="806"/>
      <c r="C43" s="806"/>
      <c r="D43" s="326"/>
      <c r="E43" s="326"/>
      <c r="F43" s="326"/>
      <c r="G43" s="326"/>
      <c r="H43" s="326"/>
      <c r="I43" s="326"/>
      <c r="J43" s="326"/>
      <c r="K43" s="352"/>
      <c r="L43" s="353"/>
      <c r="M43" s="353"/>
      <c r="N43" s="535"/>
      <c r="O43" s="535"/>
      <c r="P43" s="327"/>
      <c r="Q43" s="352"/>
      <c r="R43" s="352"/>
      <c r="S43" s="326"/>
      <c r="T43" s="236"/>
      <c r="U43" s="235" t="s">
        <v>944</v>
      </c>
      <c r="V43" s="235" t="s">
        <v>945</v>
      </c>
      <c r="W43" s="235" t="s">
        <v>855</v>
      </c>
      <c r="X43" s="832">
        <v>18003550913</v>
      </c>
    </row>
    <row r="44" s="75" customFormat="1" ht="14.25" customHeight="1" spans="1:24">
      <c r="A44" s="802"/>
      <c r="B44" s="806"/>
      <c r="C44" s="806"/>
      <c r="D44" s="326"/>
      <c r="E44" s="326"/>
      <c r="F44" s="326"/>
      <c r="G44" s="326"/>
      <c r="H44" s="326"/>
      <c r="I44" s="326"/>
      <c r="J44" s="326"/>
      <c r="K44" s="352"/>
      <c r="L44" s="353"/>
      <c r="M44" s="353"/>
      <c r="N44" s="535"/>
      <c r="O44" s="535"/>
      <c r="P44" s="327"/>
      <c r="Q44" s="352"/>
      <c r="R44" s="352"/>
      <c r="S44" s="326"/>
      <c r="T44" s="236"/>
      <c r="U44" s="235" t="s">
        <v>946</v>
      </c>
      <c r="V44" s="235" t="s">
        <v>947</v>
      </c>
      <c r="W44" s="235" t="s">
        <v>855</v>
      </c>
      <c r="X44" s="832">
        <v>18003556863</v>
      </c>
    </row>
    <row r="45" s="75" customFormat="1" ht="14.25" customHeight="1" spans="1:24">
      <c r="A45" s="802"/>
      <c r="B45" s="806"/>
      <c r="C45" s="806"/>
      <c r="D45" s="326"/>
      <c r="E45" s="326"/>
      <c r="F45" s="326"/>
      <c r="G45" s="326"/>
      <c r="H45" s="326"/>
      <c r="I45" s="326"/>
      <c r="J45" s="326"/>
      <c r="K45" s="352"/>
      <c r="L45" s="353"/>
      <c r="M45" s="353"/>
      <c r="N45" s="535"/>
      <c r="O45" s="535"/>
      <c r="P45" s="327"/>
      <c r="Q45" s="352"/>
      <c r="R45" s="352"/>
      <c r="S45" s="326"/>
      <c r="T45" s="236"/>
      <c r="U45" s="235" t="s">
        <v>948</v>
      </c>
      <c r="V45" s="235" t="s">
        <v>949</v>
      </c>
      <c r="W45" s="235" t="s">
        <v>855</v>
      </c>
      <c r="X45" s="832">
        <v>15835536806</v>
      </c>
    </row>
    <row r="46" s="75" customFormat="1" ht="14.25" customHeight="1" spans="1:24">
      <c r="A46" s="802"/>
      <c r="B46" s="806"/>
      <c r="C46" s="806"/>
      <c r="D46" s="326"/>
      <c r="E46" s="326"/>
      <c r="F46" s="326"/>
      <c r="G46" s="326"/>
      <c r="H46" s="326"/>
      <c r="I46" s="326"/>
      <c r="J46" s="326"/>
      <c r="K46" s="352"/>
      <c r="L46" s="353"/>
      <c r="M46" s="353"/>
      <c r="N46" s="535" t="s">
        <v>334</v>
      </c>
      <c r="O46" s="818" t="s">
        <v>335</v>
      </c>
      <c r="P46" s="327" t="s">
        <v>302</v>
      </c>
      <c r="Q46" s="352">
        <v>18635510073</v>
      </c>
      <c r="R46" s="352">
        <v>0.83</v>
      </c>
      <c r="S46" s="326"/>
      <c r="T46" s="236"/>
      <c r="U46" s="235" t="s">
        <v>950</v>
      </c>
      <c r="V46" s="235" t="s">
        <v>951</v>
      </c>
      <c r="W46" s="235" t="s">
        <v>855</v>
      </c>
      <c r="X46" s="832">
        <v>13835574066</v>
      </c>
    </row>
    <row r="47" s="75" customFormat="1" ht="14.25" customHeight="1" spans="1:24">
      <c r="A47" s="802"/>
      <c r="B47" s="806"/>
      <c r="C47" s="806"/>
      <c r="D47" s="326"/>
      <c r="E47" s="326"/>
      <c r="F47" s="326"/>
      <c r="G47" s="326"/>
      <c r="H47" s="326"/>
      <c r="I47" s="326"/>
      <c r="J47" s="326"/>
      <c r="K47" s="352"/>
      <c r="L47" s="353"/>
      <c r="M47" s="353"/>
      <c r="N47" s="352" t="s">
        <v>336</v>
      </c>
      <c r="O47" s="819" t="s">
        <v>337</v>
      </c>
      <c r="P47" s="819" t="s">
        <v>302</v>
      </c>
      <c r="Q47" s="585">
        <v>15525162222</v>
      </c>
      <c r="R47" s="352">
        <v>3.28</v>
      </c>
      <c r="S47" s="326"/>
      <c r="T47" s="236"/>
      <c r="U47" s="235" t="s">
        <v>952</v>
      </c>
      <c r="V47" s="235" t="s">
        <v>953</v>
      </c>
      <c r="W47" s="235" t="s">
        <v>855</v>
      </c>
      <c r="X47" s="832" t="s">
        <v>954</v>
      </c>
    </row>
    <row r="48" s="75" customFormat="1" ht="14.25" customHeight="1" spans="1:24">
      <c r="A48" s="807"/>
      <c r="B48" s="808"/>
      <c r="C48" s="806"/>
      <c r="D48" s="326"/>
      <c r="E48" s="326"/>
      <c r="F48" s="326"/>
      <c r="G48" s="326"/>
      <c r="H48" s="326"/>
      <c r="I48" s="326"/>
      <c r="J48" s="326"/>
      <c r="K48" s="352"/>
      <c r="L48" s="353"/>
      <c r="M48" s="353"/>
      <c r="N48" s="352"/>
      <c r="O48" s="585"/>
      <c r="P48" s="585"/>
      <c r="Q48" s="585"/>
      <c r="R48" s="352"/>
      <c r="S48" s="326"/>
      <c r="T48" s="236"/>
      <c r="U48" s="235" t="s">
        <v>955</v>
      </c>
      <c r="V48" s="235" t="s">
        <v>956</v>
      </c>
      <c r="W48" s="235" t="s">
        <v>855</v>
      </c>
      <c r="X48" s="832">
        <v>15803556777</v>
      </c>
    </row>
    <row r="49" s="75" customFormat="1" ht="14.25" customHeight="1" spans="1:24">
      <c r="A49" s="807"/>
      <c r="B49" s="808"/>
      <c r="C49" s="806"/>
      <c r="D49" s="326"/>
      <c r="E49" s="326"/>
      <c r="F49" s="326"/>
      <c r="G49" s="326"/>
      <c r="H49" s="326"/>
      <c r="I49" s="326"/>
      <c r="J49" s="326"/>
      <c r="K49" s="352"/>
      <c r="L49" s="353"/>
      <c r="M49" s="353"/>
      <c r="N49" s="352"/>
      <c r="O49" s="585"/>
      <c r="P49" s="585"/>
      <c r="Q49" s="585"/>
      <c r="R49" s="352"/>
      <c r="S49" s="326"/>
      <c r="T49" s="236"/>
      <c r="U49" s="235" t="s">
        <v>957</v>
      </c>
      <c r="V49" s="235" t="s">
        <v>958</v>
      </c>
      <c r="W49" s="235" t="s">
        <v>855</v>
      </c>
      <c r="X49" s="832">
        <v>18003550903</v>
      </c>
    </row>
    <row r="50" s="75" customFormat="1" ht="14.25" customHeight="1" spans="1:24">
      <c r="A50" s="807"/>
      <c r="B50" s="808"/>
      <c r="C50" s="806"/>
      <c r="D50" s="326"/>
      <c r="E50" s="326"/>
      <c r="F50" s="326"/>
      <c r="G50" s="326"/>
      <c r="H50" s="326"/>
      <c r="I50" s="326"/>
      <c r="J50" s="326"/>
      <c r="K50" s="352"/>
      <c r="L50" s="353"/>
      <c r="M50" s="353"/>
      <c r="N50" s="352"/>
      <c r="O50" s="585"/>
      <c r="P50" s="585"/>
      <c r="Q50" s="585"/>
      <c r="R50" s="352"/>
      <c r="S50" s="326"/>
      <c r="T50" s="236"/>
      <c r="U50" s="235" t="s">
        <v>959</v>
      </c>
      <c r="V50" s="235" t="s">
        <v>960</v>
      </c>
      <c r="W50" s="235" t="s">
        <v>855</v>
      </c>
      <c r="X50" s="832">
        <v>18003556935</v>
      </c>
    </row>
    <row r="51" s="75" customFormat="1" ht="14.25" customHeight="1" spans="1:24">
      <c r="A51" s="807"/>
      <c r="B51" s="808"/>
      <c r="C51" s="806"/>
      <c r="D51" s="326"/>
      <c r="E51" s="326"/>
      <c r="F51" s="326"/>
      <c r="G51" s="326"/>
      <c r="H51" s="326"/>
      <c r="I51" s="326"/>
      <c r="J51" s="326"/>
      <c r="K51" s="352"/>
      <c r="L51" s="353"/>
      <c r="M51" s="353"/>
      <c r="N51" s="352"/>
      <c r="O51" s="585"/>
      <c r="P51" s="585"/>
      <c r="Q51" s="585"/>
      <c r="R51" s="352"/>
      <c r="S51" s="326"/>
      <c r="T51" s="236"/>
      <c r="U51" s="235" t="s">
        <v>961</v>
      </c>
      <c r="V51" s="235" t="s">
        <v>962</v>
      </c>
      <c r="W51" s="235" t="s">
        <v>855</v>
      </c>
      <c r="X51" s="832">
        <v>15235552333</v>
      </c>
    </row>
    <row r="52" s="75" customFormat="1" ht="14.25" customHeight="1" spans="1:24">
      <c r="A52" s="807"/>
      <c r="B52" s="808"/>
      <c r="C52" s="806"/>
      <c r="D52" s="326"/>
      <c r="E52" s="326"/>
      <c r="F52" s="326"/>
      <c r="G52" s="326"/>
      <c r="H52" s="326"/>
      <c r="I52" s="326"/>
      <c r="J52" s="326"/>
      <c r="K52" s="352"/>
      <c r="L52" s="353"/>
      <c r="M52" s="353"/>
      <c r="N52" s="496" t="s">
        <v>338</v>
      </c>
      <c r="O52" s="496" t="s">
        <v>339</v>
      </c>
      <c r="P52" s="327" t="s">
        <v>302</v>
      </c>
      <c r="Q52" s="519">
        <v>17503414321</v>
      </c>
      <c r="R52" s="352">
        <v>3.926</v>
      </c>
      <c r="S52" s="326"/>
      <c r="T52" s="236"/>
      <c r="U52" s="235" t="s">
        <v>868</v>
      </c>
      <c r="V52" s="235" t="s">
        <v>869</v>
      </c>
      <c r="W52" s="235" t="s">
        <v>870</v>
      </c>
      <c r="X52" s="832">
        <v>15234560444</v>
      </c>
    </row>
    <row r="53" s="75" customFormat="1" ht="14.25" customHeight="1" spans="1:24">
      <c r="A53" s="807"/>
      <c r="B53" s="808"/>
      <c r="C53" s="806"/>
      <c r="D53" s="326"/>
      <c r="E53" s="326"/>
      <c r="F53" s="326"/>
      <c r="G53" s="326"/>
      <c r="H53" s="326"/>
      <c r="I53" s="326"/>
      <c r="J53" s="326"/>
      <c r="K53" s="352"/>
      <c r="L53" s="353"/>
      <c r="M53" s="353"/>
      <c r="N53" s="496"/>
      <c r="O53" s="496"/>
      <c r="P53" s="327"/>
      <c r="Q53" s="519"/>
      <c r="R53" s="352"/>
      <c r="S53" s="326"/>
      <c r="T53" s="236"/>
      <c r="U53" s="235" t="s">
        <v>963</v>
      </c>
      <c r="V53" s="235" t="s">
        <v>964</v>
      </c>
      <c r="W53" s="235" t="s">
        <v>855</v>
      </c>
      <c r="X53" s="832">
        <v>15343555777</v>
      </c>
    </row>
    <row r="54" s="75" customFormat="1" ht="14.25" customHeight="1" spans="1:24">
      <c r="A54" s="807"/>
      <c r="B54" s="808"/>
      <c r="C54" s="806"/>
      <c r="D54" s="326"/>
      <c r="E54" s="326"/>
      <c r="F54" s="326"/>
      <c r="G54" s="326"/>
      <c r="H54" s="326"/>
      <c r="I54" s="326"/>
      <c r="J54" s="326"/>
      <c r="K54" s="352"/>
      <c r="L54" s="353"/>
      <c r="M54" s="353"/>
      <c r="N54" s="496"/>
      <c r="O54" s="496"/>
      <c r="P54" s="327"/>
      <c r="Q54" s="519"/>
      <c r="R54" s="352"/>
      <c r="S54" s="326"/>
      <c r="T54" s="236"/>
      <c r="U54" s="235" t="s">
        <v>876</v>
      </c>
      <c r="V54" s="235" t="s">
        <v>877</v>
      </c>
      <c r="W54" s="235" t="s">
        <v>855</v>
      </c>
      <c r="X54" s="832">
        <v>17735537887</v>
      </c>
    </row>
    <row r="55" s="75" customFormat="1" ht="14.25" customHeight="1" spans="1:24">
      <c r="A55" s="802">
        <v>3</v>
      </c>
      <c r="B55" s="327" t="s">
        <v>340</v>
      </c>
      <c r="C55" s="806"/>
      <c r="D55" s="326"/>
      <c r="E55" s="326"/>
      <c r="F55" s="326"/>
      <c r="G55" s="326">
        <v>16.6</v>
      </c>
      <c r="H55" s="326">
        <v>131</v>
      </c>
      <c r="I55" s="327" t="s">
        <v>350</v>
      </c>
      <c r="J55" s="327" t="s">
        <v>285</v>
      </c>
      <c r="K55" s="352">
        <v>13935567482</v>
      </c>
      <c r="L55" s="353">
        <v>2.28</v>
      </c>
      <c r="M55" s="353">
        <v>3.5</v>
      </c>
      <c r="N55" s="496" t="s">
        <v>338</v>
      </c>
      <c r="O55" s="496" t="s">
        <v>339</v>
      </c>
      <c r="P55" s="327" t="s">
        <v>302</v>
      </c>
      <c r="Q55" s="519">
        <v>17503414321</v>
      </c>
      <c r="R55" s="109">
        <v>2.28</v>
      </c>
      <c r="S55" s="326">
        <v>34.24</v>
      </c>
      <c r="T55" s="236" t="s">
        <v>27</v>
      </c>
      <c r="U55" s="235" t="s">
        <v>965</v>
      </c>
      <c r="V55" s="235" t="s">
        <v>966</v>
      </c>
      <c r="W55" s="235" t="s">
        <v>855</v>
      </c>
      <c r="X55" s="832">
        <v>15234282222</v>
      </c>
    </row>
    <row r="56" s="75" customFormat="1" ht="14.25" customHeight="1" spans="1:24">
      <c r="A56" s="802"/>
      <c r="B56" s="326"/>
      <c r="C56" s="806"/>
      <c r="D56" s="326"/>
      <c r="E56" s="326"/>
      <c r="F56" s="326"/>
      <c r="G56" s="326"/>
      <c r="H56" s="326"/>
      <c r="I56" s="326"/>
      <c r="J56" s="326"/>
      <c r="K56" s="352"/>
      <c r="L56" s="353"/>
      <c r="M56" s="353"/>
      <c r="N56" s="496"/>
      <c r="O56" s="496"/>
      <c r="P56" s="327"/>
      <c r="Q56" s="519"/>
      <c r="R56" s="109"/>
      <c r="S56" s="326"/>
      <c r="T56" s="236"/>
      <c r="U56" s="235" t="s">
        <v>967</v>
      </c>
      <c r="V56" s="235" t="s">
        <v>968</v>
      </c>
      <c r="W56" s="235" t="s">
        <v>855</v>
      </c>
      <c r="X56" s="832">
        <v>13303554991</v>
      </c>
    </row>
    <row r="57" s="75" customFormat="1" ht="14.25" customHeight="1" spans="1:24">
      <c r="A57" s="802"/>
      <c r="B57" s="326"/>
      <c r="C57" s="806"/>
      <c r="D57" s="326"/>
      <c r="E57" s="326"/>
      <c r="F57" s="326"/>
      <c r="G57" s="326"/>
      <c r="H57" s="326"/>
      <c r="I57" s="326"/>
      <c r="J57" s="326"/>
      <c r="K57" s="352"/>
      <c r="L57" s="353"/>
      <c r="M57" s="353"/>
      <c r="N57" s="535" t="s">
        <v>351</v>
      </c>
      <c r="O57" s="535" t="s">
        <v>969</v>
      </c>
      <c r="P57" s="327" t="s">
        <v>302</v>
      </c>
      <c r="Q57" s="134">
        <v>13453597207</v>
      </c>
      <c r="R57" s="352">
        <v>1.3</v>
      </c>
      <c r="S57" s="326"/>
      <c r="T57" s="236"/>
      <c r="U57" s="235" t="s">
        <v>970</v>
      </c>
      <c r="V57" s="235" t="s">
        <v>971</v>
      </c>
      <c r="W57" s="235" t="s">
        <v>855</v>
      </c>
      <c r="X57" s="832">
        <v>18003556703</v>
      </c>
    </row>
    <row r="58" s="75" customFormat="1" ht="14.25" customHeight="1" spans="1:24">
      <c r="A58" s="802"/>
      <c r="B58" s="326"/>
      <c r="C58" s="806"/>
      <c r="D58" s="326"/>
      <c r="E58" s="326"/>
      <c r="F58" s="326"/>
      <c r="G58" s="326"/>
      <c r="H58" s="326"/>
      <c r="I58" s="326"/>
      <c r="J58" s="326"/>
      <c r="K58" s="352"/>
      <c r="L58" s="353"/>
      <c r="M58" s="353"/>
      <c r="N58" s="535" t="s">
        <v>328</v>
      </c>
      <c r="O58" s="535" t="s">
        <v>329</v>
      </c>
      <c r="P58" s="327" t="s">
        <v>302</v>
      </c>
      <c r="Q58" s="352">
        <v>18003550757</v>
      </c>
      <c r="R58" s="352">
        <v>1.4</v>
      </c>
      <c r="S58" s="326"/>
      <c r="T58" s="236"/>
      <c r="U58" s="235" t="s">
        <v>972</v>
      </c>
      <c r="V58" s="235" t="s">
        <v>973</v>
      </c>
      <c r="W58" s="235" t="s">
        <v>855</v>
      </c>
      <c r="X58" s="832">
        <v>13203555025</v>
      </c>
    </row>
    <row r="59" s="75" customFormat="1" ht="14.25" customHeight="1" spans="1:24">
      <c r="A59" s="802"/>
      <c r="B59" s="326"/>
      <c r="C59" s="806"/>
      <c r="D59" s="326"/>
      <c r="E59" s="326"/>
      <c r="F59" s="326"/>
      <c r="G59" s="326"/>
      <c r="H59" s="326"/>
      <c r="I59" s="326"/>
      <c r="J59" s="326"/>
      <c r="K59" s="352"/>
      <c r="L59" s="353"/>
      <c r="M59" s="353"/>
      <c r="N59" s="535"/>
      <c r="O59" s="535"/>
      <c r="P59" s="327"/>
      <c r="Q59" s="352"/>
      <c r="R59" s="352"/>
      <c r="S59" s="326"/>
      <c r="T59" s="236"/>
      <c r="U59" s="235" t="s">
        <v>929</v>
      </c>
      <c r="V59" s="235" t="s">
        <v>930</v>
      </c>
      <c r="W59" s="235" t="s">
        <v>855</v>
      </c>
      <c r="X59" s="832">
        <v>13994613131</v>
      </c>
    </row>
    <row r="60" s="75" customFormat="1" ht="14.25" customHeight="1" spans="1:24">
      <c r="A60" s="802"/>
      <c r="B60" s="326"/>
      <c r="C60" s="806"/>
      <c r="D60" s="326"/>
      <c r="E60" s="326"/>
      <c r="F60" s="326"/>
      <c r="G60" s="326"/>
      <c r="H60" s="326"/>
      <c r="I60" s="326"/>
      <c r="J60" s="326"/>
      <c r="K60" s="352"/>
      <c r="L60" s="353"/>
      <c r="M60" s="353"/>
      <c r="N60" s="535"/>
      <c r="O60" s="535"/>
      <c r="P60" s="327"/>
      <c r="Q60" s="352"/>
      <c r="R60" s="352"/>
      <c r="S60" s="326"/>
      <c r="T60" s="236"/>
      <c r="U60" s="235" t="s">
        <v>933</v>
      </c>
      <c r="V60" s="235" t="s">
        <v>934</v>
      </c>
      <c r="W60" s="235" t="s">
        <v>855</v>
      </c>
      <c r="X60" s="832">
        <v>18003556729</v>
      </c>
    </row>
    <row r="61" s="75" customFormat="1" ht="14.25" customHeight="1" spans="1:24">
      <c r="A61" s="802"/>
      <c r="B61" s="326"/>
      <c r="C61" s="806"/>
      <c r="D61" s="326"/>
      <c r="E61" s="326"/>
      <c r="F61" s="326"/>
      <c r="G61" s="326"/>
      <c r="H61" s="326"/>
      <c r="I61" s="326"/>
      <c r="J61" s="326"/>
      <c r="K61" s="352"/>
      <c r="L61" s="353"/>
      <c r="M61" s="353"/>
      <c r="N61" s="535" t="s">
        <v>353</v>
      </c>
      <c r="O61" s="535" t="s">
        <v>354</v>
      </c>
      <c r="P61" s="327" t="s">
        <v>302</v>
      </c>
      <c r="Q61" s="352">
        <v>13097661206</v>
      </c>
      <c r="R61" s="352">
        <v>2.08</v>
      </c>
      <c r="S61" s="326"/>
      <c r="T61" s="236"/>
      <c r="U61" s="235" t="s">
        <v>974</v>
      </c>
      <c r="V61" s="235" t="s">
        <v>975</v>
      </c>
      <c r="W61" s="235" t="s">
        <v>855</v>
      </c>
      <c r="X61" s="832">
        <v>17803553616</v>
      </c>
    </row>
    <row r="62" s="75" customFormat="1" ht="14.25" customHeight="1" spans="1:24">
      <c r="A62" s="802"/>
      <c r="B62" s="326"/>
      <c r="C62" s="806"/>
      <c r="D62" s="326"/>
      <c r="E62" s="326"/>
      <c r="F62" s="326"/>
      <c r="G62" s="326"/>
      <c r="H62" s="326"/>
      <c r="I62" s="326"/>
      <c r="J62" s="326"/>
      <c r="K62" s="352"/>
      <c r="L62" s="353"/>
      <c r="M62" s="353"/>
      <c r="N62" s="535"/>
      <c r="O62" s="535"/>
      <c r="P62" s="327"/>
      <c r="Q62" s="352"/>
      <c r="R62" s="352"/>
      <c r="S62" s="326"/>
      <c r="T62" s="236"/>
      <c r="U62" s="235" t="s">
        <v>976</v>
      </c>
      <c r="V62" s="235" t="s">
        <v>977</v>
      </c>
      <c r="W62" s="235" t="s">
        <v>855</v>
      </c>
      <c r="X62" s="832" t="s">
        <v>978</v>
      </c>
    </row>
    <row r="63" s="75" customFormat="1" ht="14.25" customHeight="1" spans="1:24">
      <c r="A63" s="802"/>
      <c r="B63" s="326"/>
      <c r="C63" s="806"/>
      <c r="D63" s="326"/>
      <c r="E63" s="326"/>
      <c r="F63" s="326"/>
      <c r="G63" s="326"/>
      <c r="H63" s="326"/>
      <c r="I63" s="326"/>
      <c r="J63" s="326"/>
      <c r="K63" s="352"/>
      <c r="L63" s="353"/>
      <c r="M63" s="353"/>
      <c r="N63" s="535"/>
      <c r="O63" s="535"/>
      <c r="P63" s="327"/>
      <c r="Q63" s="352"/>
      <c r="R63" s="352"/>
      <c r="S63" s="326"/>
      <c r="T63" s="236"/>
      <c r="U63" s="235" t="s">
        <v>979</v>
      </c>
      <c r="V63" s="235" t="s">
        <v>980</v>
      </c>
      <c r="W63" s="235" t="s">
        <v>855</v>
      </c>
      <c r="X63" s="832">
        <v>18003550308</v>
      </c>
    </row>
    <row r="64" s="75" customFormat="1" ht="14.25" customHeight="1" spans="1:24">
      <c r="A64" s="802"/>
      <c r="B64" s="326"/>
      <c r="C64" s="806"/>
      <c r="D64" s="326"/>
      <c r="E64" s="326"/>
      <c r="F64" s="326"/>
      <c r="G64" s="326"/>
      <c r="H64" s="326"/>
      <c r="I64" s="326"/>
      <c r="J64" s="326"/>
      <c r="K64" s="352"/>
      <c r="L64" s="353"/>
      <c r="M64" s="353"/>
      <c r="N64" s="535"/>
      <c r="O64" s="535"/>
      <c r="P64" s="327"/>
      <c r="Q64" s="352"/>
      <c r="R64" s="352"/>
      <c r="S64" s="326"/>
      <c r="T64" s="236"/>
      <c r="U64" s="235" t="s">
        <v>981</v>
      </c>
      <c r="V64" s="235" t="s">
        <v>982</v>
      </c>
      <c r="W64" s="235" t="s">
        <v>855</v>
      </c>
      <c r="X64" s="832">
        <v>18035502067</v>
      </c>
    </row>
    <row r="65" s="75" customFormat="1" ht="14.25" customHeight="1" spans="1:24">
      <c r="A65" s="802"/>
      <c r="B65" s="326"/>
      <c r="C65" s="806"/>
      <c r="D65" s="326"/>
      <c r="E65" s="326"/>
      <c r="F65" s="326"/>
      <c r="G65" s="326"/>
      <c r="H65" s="326"/>
      <c r="I65" s="326"/>
      <c r="J65" s="326"/>
      <c r="K65" s="352"/>
      <c r="L65" s="353"/>
      <c r="M65" s="353"/>
      <c r="N65" s="535"/>
      <c r="O65" s="535"/>
      <c r="P65" s="327"/>
      <c r="Q65" s="352"/>
      <c r="R65" s="352"/>
      <c r="S65" s="326"/>
      <c r="T65" s="236"/>
      <c r="U65" s="235" t="s">
        <v>983</v>
      </c>
      <c r="V65" s="235" t="s">
        <v>984</v>
      </c>
      <c r="W65" s="235" t="s">
        <v>855</v>
      </c>
      <c r="X65" s="832">
        <v>13835527121</v>
      </c>
    </row>
    <row r="66" s="75" customFormat="1" ht="28" customHeight="1" spans="1:24">
      <c r="A66" s="802">
        <v>4</v>
      </c>
      <c r="B66" s="327" t="s">
        <v>355</v>
      </c>
      <c r="C66" s="806"/>
      <c r="D66" s="326"/>
      <c r="E66" s="326"/>
      <c r="F66" s="326"/>
      <c r="G66" s="326">
        <v>24.8</v>
      </c>
      <c r="H66" s="326">
        <v>186</v>
      </c>
      <c r="I66" s="327" t="s">
        <v>985</v>
      </c>
      <c r="J66" s="327" t="s">
        <v>357</v>
      </c>
      <c r="K66" s="352">
        <v>13811797546</v>
      </c>
      <c r="L66" s="353">
        <v>1.5</v>
      </c>
      <c r="M66" s="353">
        <v>43.1</v>
      </c>
      <c r="N66" s="496" t="s">
        <v>364</v>
      </c>
      <c r="O66" s="814" t="s">
        <v>55</v>
      </c>
      <c r="P66" s="815" t="s">
        <v>240</v>
      </c>
      <c r="Q66" s="583">
        <v>18635536661</v>
      </c>
      <c r="R66" s="109">
        <v>1.5</v>
      </c>
      <c r="S66" s="326">
        <v>43.1</v>
      </c>
      <c r="T66" s="236" t="s">
        <v>27</v>
      </c>
      <c r="U66" s="235" t="s">
        <v>897</v>
      </c>
      <c r="V66" s="235" t="s">
        <v>898</v>
      </c>
      <c r="W66" s="235" t="s">
        <v>896</v>
      </c>
      <c r="X66" s="832">
        <v>13834308568</v>
      </c>
    </row>
    <row r="67" s="75" customFormat="1" ht="25" customHeight="1" spans="1:24">
      <c r="A67" s="802">
        <v>5</v>
      </c>
      <c r="B67" s="327" t="s">
        <v>401</v>
      </c>
      <c r="C67" s="806"/>
      <c r="D67" s="326"/>
      <c r="E67" s="327" t="s">
        <v>366</v>
      </c>
      <c r="F67" s="327" t="s">
        <v>367</v>
      </c>
      <c r="G67" s="326">
        <v>59</v>
      </c>
      <c r="H67" s="326">
        <v>462</v>
      </c>
      <c r="I67" s="327" t="s">
        <v>985</v>
      </c>
      <c r="J67" s="327" t="s">
        <v>357</v>
      </c>
      <c r="K67" s="352">
        <v>13811797546</v>
      </c>
      <c r="L67" s="353">
        <v>3.55</v>
      </c>
      <c r="M67" s="353">
        <v>5.7</v>
      </c>
      <c r="N67" s="496" t="s">
        <v>338</v>
      </c>
      <c r="O67" s="496" t="s">
        <v>339</v>
      </c>
      <c r="P67" s="327" t="s">
        <v>302</v>
      </c>
      <c r="Q67" s="519">
        <v>17503414321</v>
      </c>
      <c r="R67" s="519">
        <v>3.55</v>
      </c>
      <c r="S67" s="353">
        <v>9.41</v>
      </c>
      <c r="T67" s="236" t="s">
        <v>27</v>
      </c>
      <c r="U67" s="235" t="s">
        <v>986</v>
      </c>
      <c r="V67" s="235" t="s">
        <v>987</v>
      </c>
      <c r="W67" s="235" t="s">
        <v>855</v>
      </c>
      <c r="X67" s="832" t="s">
        <v>988</v>
      </c>
    </row>
    <row r="68" s="75" customFormat="1" ht="14.25" customHeight="1" spans="1:24">
      <c r="A68" s="802">
        <v>6</v>
      </c>
      <c r="B68" s="327" t="s">
        <v>419</v>
      </c>
      <c r="C68" s="806"/>
      <c r="D68" s="326"/>
      <c r="E68" s="326"/>
      <c r="F68" s="326"/>
      <c r="G68" s="326"/>
      <c r="H68" s="326"/>
      <c r="I68" s="327" t="s">
        <v>420</v>
      </c>
      <c r="J68" s="327" t="s">
        <v>285</v>
      </c>
      <c r="K68" s="352">
        <v>13903459299</v>
      </c>
      <c r="L68" s="326">
        <v>18</v>
      </c>
      <c r="M68" s="326">
        <v>56.2</v>
      </c>
      <c r="N68" s="496" t="s">
        <v>326</v>
      </c>
      <c r="O68" s="496" t="s">
        <v>913</v>
      </c>
      <c r="P68" s="327" t="s">
        <v>302</v>
      </c>
      <c r="Q68" s="519">
        <v>15235523232</v>
      </c>
      <c r="R68" s="519">
        <v>11.8</v>
      </c>
      <c r="S68" s="353">
        <v>56.2</v>
      </c>
      <c r="T68" s="236" t="s">
        <v>27</v>
      </c>
      <c r="U68" s="235" t="s">
        <v>914</v>
      </c>
      <c r="V68" s="235" t="s">
        <v>915</v>
      </c>
      <c r="W68" s="235" t="s">
        <v>855</v>
      </c>
      <c r="X68" s="832">
        <v>13935592260</v>
      </c>
    </row>
    <row r="69" s="75" customFormat="1" ht="14.25" customHeight="1" spans="1:24">
      <c r="A69" s="802"/>
      <c r="B69" s="326"/>
      <c r="C69" s="806"/>
      <c r="D69" s="326"/>
      <c r="E69" s="326"/>
      <c r="F69" s="326"/>
      <c r="G69" s="326"/>
      <c r="H69" s="326"/>
      <c r="I69" s="326"/>
      <c r="J69" s="326"/>
      <c r="K69" s="352"/>
      <c r="L69" s="326"/>
      <c r="M69" s="326"/>
      <c r="N69" s="496" t="s">
        <v>423</v>
      </c>
      <c r="O69" s="327" t="s">
        <v>424</v>
      </c>
      <c r="P69" s="327" t="s">
        <v>302</v>
      </c>
      <c r="Q69" s="353">
        <v>15003553288</v>
      </c>
      <c r="R69" s="519">
        <v>4.2</v>
      </c>
      <c r="S69" s="353"/>
      <c r="T69" s="236"/>
      <c r="U69" s="235" t="s">
        <v>989</v>
      </c>
      <c r="V69" s="235" t="s">
        <v>990</v>
      </c>
      <c r="W69" s="235" t="s">
        <v>991</v>
      </c>
      <c r="X69" s="832">
        <v>13233376999</v>
      </c>
    </row>
    <row r="70" s="75" customFormat="1" ht="14.25" customHeight="1" spans="1:24">
      <c r="A70" s="802"/>
      <c r="B70" s="326"/>
      <c r="C70" s="806"/>
      <c r="D70" s="326"/>
      <c r="E70" s="326"/>
      <c r="F70" s="326"/>
      <c r="G70" s="326"/>
      <c r="H70" s="326"/>
      <c r="I70" s="326"/>
      <c r="J70" s="326"/>
      <c r="K70" s="352"/>
      <c r="L70" s="326"/>
      <c r="M70" s="326"/>
      <c r="N70" s="496"/>
      <c r="O70" s="327"/>
      <c r="P70" s="327"/>
      <c r="Q70" s="353"/>
      <c r="R70" s="519"/>
      <c r="S70" s="353"/>
      <c r="T70" s="236"/>
      <c r="U70" s="235" t="s">
        <v>992</v>
      </c>
      <c r="V70" s="235" t="s">
        <v>993</v>
      </c>
      <c r="W70" s="235" t="s">
        <v>302</v>
      </c>
      <c r="X70" s="832">
        <v>13934307145</v>
      </c>
    </row>
    <row r="71" s="75" customFormat="1" ht="14.25" customHeight="1" spans="1:24">
      <c r="A71" s="802"/>
      <c r="B71" s="326"/>
      <c r="C71" s="806"/>
      <c r="D71" s="326"/>
      <c r="E71" s="326"/>
      <c r="F71" s="326"/>
      <c r="G71" s="326"/>
      <c r="H71" s="326"/>
      <c r="I71" s="326"/>
      <c r="J71" s="326"/>
      <c r="K71" s="352"/>
      <c r="L71" s="326"/>
      <c r="M71" s="326"/>
      <c r="N71" s="496" t="s">
        <v>425</v>
      </c>
      <c r="O71" s="496" t="s">
        <v>994</v>
      </c>
      <c r="P71" s="327" t="s">
        <v>240</v>
      </c>
      <c r="Q71" s="353">
        <v>18635558115</v>
      </c>
      <c r="R71" s="519">
        <v>2</v>
      </c>
      <c r="S71" s="353"/>
      <c r="T71" s="236"/>
      <c r="U71" s="235" t="s">
        <v>995</v>
      </c>
      <c r="V71" s="235" t="s">
        <v>996</v>
      </c>
      <c r="W71" s="235" t="s">
        <v>885</v>
      </c>
      <c r="X71" s="832" t="s">
        <v>997</v>
      </c>
    </row>
    <row r="72" s="75" customFormat="1" ht="12.95" customHeight="1" spans="1:24">
      <c r="A72" s="802">
        <v>7</v>
      </c>
      <c r="B72" s="327" t="s">
        <v>998</v>
      </c>
      <c r="C72" s="806"/>
      <c r="D72" s="326"/>
      <c r="E72" s="326"/>
      <c r="F72" s="326"/>
      <c r="G72" s="326"/>
      <c r="H72" s="326"/>
      <c r="I72" s="327" t="s">
        <v>999</v>
      </c>
      <c r="J72" s="327" t="s">
        <v>285</v>
      </c>
      <c r="K72" s="352">
        <v>13834774488</v>
      </c>
      <c r="L72" s="326">
        <v>3.96</v>
      </c>
      <c r="M72" s="326">
        <v>7.8</v>
      </c>
      <c r="N72" s="844" t="s">
        <v>1000</v>
      </c>
      <c r="O72" s="845" t="s">
        <v>1001</v>
      </c>
      <c r="P72" s="815" t="s">
        <v>302</v>
      </c>
      <c r="Q72" s="850">
        <v>13467029210</v>
      </c>
      <c r="R72" s="352">
        <v>1.7</v>
      </c>
      <c r="S72" s="326">
        <v>7.8</v>
      </c>
      <c r="T72" s="851" t="s">
        <v>250</v>
      </c>
      <c r="U72" s="235" t="s">
        <v>1002</v>
      </c>
      <c r="V72" s="235" t="s">
        <v>1003</v>
      </c>
      <c r="W72" s="235" t="s">
        <v>855</v>
      </c>
      <c r="X72" s="832">
        <v>15536197908</v>
      </c>
    </row>
    <row r="73" s="75" customFormat="1" ht="14.25" customHeight="1" spans="1:24">
      <c r="A73" s="802"/>
      <c r="B73" s="326"/>
      <c r="C73" s="806"/>
      <c r="D73" s="326"/>
      <c r="E73" s="326"/>
      <c r="F73" s="326"/>
      <c r="G73" s="326"/>
      <c r="H73" s="326"/>
      <c r="I73" s="326"/>
      <c r="J73" s="326"/>
      <c r="K73" s="352"/>
      <c r="L73" s="326"/>
      <c r="M73" s="326"/>
      <c r="N73" s="844"/>
      <c r="O73" s="845"/>
      <c r="P73" s="815"/>
      <c r="Q73" s="850"/>
      <c r="R73" s="352"/>
      <c r="S73" s="326"/>
      <c r="T73" s="851"/>
      <c r="U73" s="235" t="s">
        <v>1004</v>
      </c>
      <c r="V73" s="235" t="s">
        <v>1005</v>
      </c>
      <c r="W73" s="235" t="s">
        <v>855</v>
      </c>
      <c r="X73" s="832">
        <v>13503556155</v>
      </c>
    </row>
    <row r="74" s="75" customFormat="1" ht="14.25" customHeight="1" spans="1:24">
      <c r="A74" s="802"/>
      <c r="B74" s="326"/>
      <c r="C74" s="806"/>
      <c r="D74" s="326"/>
      <c r="E74" s="326"/>
      <c r="F74" s="326"/>
      <c r="G74" s="326"/>
      <c r="H74" s="326"/>
      <c r="I74" s="326"/>
      <c r="J74" s="326"/>
      <c r="K74" s="352"/>
      <c r="L74" s="326"/>
      <c r="M74" s="326"/>
      <c r="N74" s="844"/>
      <c r="O74" s="845"/>
      <c r="P74" s="815"/>
      <c r="Q74" s="850"/>
      <c r="R74" s="352"/>
      <c r="S74" s="326"/>
      <c r="T74" s="851"/>
      <c r="U74" s="235" t="s">
        <v>1006</v>
      </c>
      <c r="V74" s="235" t="s">
        <v>1007</v>
      </c>
      <c r="W74" s="235" t="s">
        <v>855</v>
      </c>
      <c r="X74" s="832">
        <v>18003556308</v>
      </c>
    </row>
    <row r="75" s="75" customFormat="1" ht="14.25" customHeight="1" spans="1:24">
      <c r="A75" s="802"/>
      <c r="B75" s="326"/>
      <c r="C75" s="806"/>
      <c r="D75" s="326"/>
      <c r="E75" s="326"/>
      <c r="F75" s="326"/>
      <c r="G75" s="326"/>
      <c r="H75" s="326"/>
      <c r="I75" s="326"/>
      <c r="J75" s="326"/>
      <c r="K75" s="352"/>
      <c r="L75" s="326"/>
      <c r="M75" s="326"/>
      <c r="N75" s="846" t="s">
        <v>351</v>
      </c>
      <c r="O75" s="535" t="s">
        <v>969</v>
      </c>
      <c r="P75" s="327" t="s">
        <v>302</v>
      </c>
      <c r="Q75" s="134">
        <v>13453597207</v>
      </c>
      <c r="R75" s="352">
        <v>1.56</v>
      </c>
      <c r="S75" s="326"/>
      <c r="T75" s="851"/>
      <c r="U75" s="235" t="s">
        <v>1008</v>
      </c>
      <c r="V75" s="235" t="s">
        <v>1009</v>
      </c>
      <c r="W75" s="235" t="s">
        <v>855</v>
      </c>
      <c r="X75" s="832">
        <v>18003550901</v>
      </c>
    </row>
    <row r="76" s="75" customFormat="1" ht="14.25" customHeight="1" spans="1:24">
      <c r="A76" s="802"/>
      <c r="B76" s="326"/>
      <c r="C76" s="806"/>
      <c r="D76" s="326"/>
      <c r="E76" s="326"/>
      <c r="F76" s="326"/>
      <c r="G76" s="326"/>
      <c r="H76" s="326"/>
      <c r="I76" s="326"/>
      <c r="J76" s="326"/>
      <c r="K76" s="352"/>
      <c r="L76" s="326"/>
      <c r="M76" s="326"/>
      <c r="N76" s="846"/>
      <c r="O76" s="535"/>
      <c r="P76" s="327"/>
      <c r="Q76" s="134"/>
      <c r="R76" s="352"/>
      <c r="S76" s="326"/>
      <c r="T76" s="851"/>
      <c r="U76" s="235" t="s">
        <v>1010</v>
      </c>
      <c r="V76" s="235" t="s">
        <v>1011</v>
      </c>
      <c r="W76" s="235" t="s">
        <v>855</v>
      </c>
      <c r="X76" s="832">
        <v>18003556813</v>
      </c>
    </row>
    <row r="77" s="75" customFormat="1" ht="14.25" customHeight="1" spans="1:24">
      <c r="A77" s="802"/>
      <c r="B77" s="326"/>
      <c r="C77" s="806"/>
      <c r="D77" s="326"/>
      <c r="E77" s="326"/>
      <c r="F77" s="326"/>
      <c r="G77" s="326"/>
      <c r="H77" s="326"/>
      <c r="I77" s="326"/>
      <c r="J77" s="326"/>
      <c r="K77" s="352"/>
      <c r="L77" s="326"/>
      <c r="M77" s="326"/>
      <c r="N77" s="846"/>
      <c r="O77" s="535"/>
      <c r="P77" s="327"/>
      <c r="Q77" s="134"/>
      <c r="R77" s="352"/>
      <c r="S77" s="326"/>
      <c r="T77" s="851"/>
      <c r="U77" s="235" t="s">
        <v>970</v>
      </c>
      <c r="V77" s="235" t="s">
        <v>971</v>
      </c>
      <c r="W77" s="235" t="s">
        <v>855</v>
      </c>
      <c r="X77" s="832">
        <v>18003556703</v>
      </c>
    </row>
    <row r="78" s="75" customFormat="1" ht="14.25" customHeight="1" spans="1:24">
      <c r="A78" s="802"/>
      <c r="B78" s="326"/>
      <c r="C78" s="806"/>
      <c r="D78" s="326"/>
      <c r="E78" s="326"/>
      <c r="F78" s="326"/>
      <c r="G78" s="326"/>
      <c r="H78" s="326"/>
      <c r="I78" s="326"/>
      <c r="J78" s="326"/>
      <c r="K78" s="352"/>
      <c r="L78" s="326"/>
      <c r="M78" s="326"/>
      <c r="N78" s="846"/>
      <c r="O78" s="535"/>
      <c r="P78" s="327"/>
      <c r="Q78" s="134"/>
      <c r="R78" s="352"/>
      <c r="S78" s="326"/>
      <c r="T78" s="851"/>
      <c r="U78" s="235" t="s">
        <v>1012</v>
      </c>
      <c r="V78" s="235" t="s">
        <v>1013</v>
      </c>
      <c r="W78" s="235" t="s">
        <v>855</v>
      </c>
      <c r="X78" s="832">
        <v>18003556151</v>
      </c>
    </row>
    <row r="79" s="75" customFormat="1" ht="14.25" customHeight="1" spans="1:24">
      <c r="A79" s="802"/>
      <c r="B79" s="326"/>
      <c r="C79" s="806"/>
      <c r="D79" s="326"/>
      <c r="E79" s="326"/>
      <c r="F79" s="326"/>
      <c r="G79" s="326"/>
      <c r="H79" s="326"/>
      <c r="I79" s="326"/>
      <c r="J79" s="326"/>
      <c r="K79" s="352"/>
      <c r="L79" s="326"/>
      <c r="M79" s="326"/>
      <c r="N79" s="846" t="s">
        <v>328</v>
      </c>
      <c r="O79" s="818" t="s">
        <v>329</v>
      </c>
      <c r="P79" s="327" t="s">
        <v>302</v>
      </c>
      <c r="Q79" s="352">
        <v>18003550757</v>
      </c>
      <c r="R79" s="352">
        <v>0.7</v>
      </c>
      <c r="S79" s="326"/>
      <c r="T79" s="851"/>
      <c r="U79" s="235" t="s">
        <v>972</v>
      </c>
      <c r="V79" s="235" t="s">
        <v>973</v>
      </c>
      <c r="W79" s="235" t="s">
        <v>855</v>
      </c>
      <c r="X79" s="832">
        <v>13203555025</v>
      </c>
    </row>
    <row r="80" s="75" customFormat="1" ht="14.25" customHeight="1" spans="1:24">
      <c r="A80" s="802"/>
      <c r="B80" s="326"/>
      <c r="C80" s="806"/>
      <c r="D80" s="326"/>
      <c r="E80" s="326"/>
      <c r="F80" s="326"/>
      <c r="G80" s="326"/>
      <c r="H80" s="326"/>
      <c r="I80" s="326"/>
      <c r="J80" s="326"/>
      <c r="K80" s="352"/>
      <c r="L80" s="326"/>
      <c r="M80" s="326"/>
      <c r="N80" s="846"/>
      <c r="O80" s="818"/>
      <c r="P80" s="327"/>
      <c r="Q80" s="352"/>
      <c r="R80" s="352"/>
      <c r="S80" s="326"/>
      <c r="T80" s="851"/>
      <c r="U80" s="235" t="s">
        <v>1014</v>
      </c>
      <c r="V80" s="235" t="s">
        <v>1015</v>
      </c>
      <c r="W80" s="235" t="s">
        <v>855</v>
      </c>
      <c r="X80" s="832">
        <v>13453580566</v>
      </c>
    </row>
    <row r="81" s="75" customFormat="1" ht="14.25" customHeight="1" spans="1:24">
      <c r="A81" s="802">
        <v>8</v>
      </c>
      <c r="B81" s="327" t="s">
        <v>1016</v>
      </c>
      <c r="C81" s="806"/>
      <c r="D81" s="326"/>
      <c r="E81" s="326"/>
      <c r="F81" s="326"/>
      <c r="G81" s="326"/>
      <c r="H81" s="326"/>
      <c r="I81" s="327" t="s">
        <v>999</v>
      </c>
      <c r="J81" s="327" t="s">
        <v>285</v>
      </c>
      <c r="K81" s="202">
        <v>13834774488</v>
      </c>
      <c r="L81" s="326">
        <v>5.54</v>
      </c>
      <c r="M81" s="326">
        <v>11.46</v>
      </c>
      <c r="N81" s="844" t="s">
        <v>1017</v>
      </c>
      <c r="O81" s="845" t="s">
        <v>1018</v>
      </c>
      <c r="P81" s="815" t="s">
        <v>302</v>
      </c>
      <c r="Q81" s="850">
        <v>13223552221</v>
      </c>
      <c r="R81" s="352">
        <v>2.81</v>
      </c>
      <c r="S81" s="326">
        <v>11.46</v>
      </c>
      <c r="T81" s="851" t="s">
        <v>250</v>
      </c>
      <c r="U81" s="235" t="s">
        <v>1019</v>
      </c>
      <c r="V81" s="235" t="s">
        <v>1020</v>
      </c>
      <c r="W81" s="235" t="s">
        <v>855</v>
      </c>
      <c r="X81" s="832">
        <v>18035500008</v>
      </c>
    </row>
    <row r="82" s="75" customFormat="1" ht="14.25" customHeight="1" spans="1:24">
      <c r="A82" s="802"/>
      <c r="B82" s="326"/>
      <c r="C82" s="806"/>
      <c r="D82" s="326"/>
      <c r="E82" s="326"/>
      <c r="F82" s="326"/>
      <c r="G82" s="326"/>
      <c r="H82" s="326"/>
      <c r="I82" s="326"/>
      <c r="J82" s="326"/>
      <c r="K82" s="202"/>
      <c r="L82" s="326"/>
      <c r="M82" s="326"/>
      <c r="N82" s="844"/>
      <c r="O82" s="845"/>
      <c r="P82" s="815"/>
      <c r="Q82" s="850"/>
      <c r="R82" s="352"/>
      <c r="S82" s="326"/>
      <c r="T82" s="851"/>
      <c r="U82" s="235" t="s">
        <v>1021</v>
      </c>
      <c r="V82" s="235" t="s">
        <v>1022</v>
      </c>
      <c r="W82" s="235" t="s">
        <v>855</v>
      </c>
      <c r="X82" s="832">
        <v>13834052990</v>
      </c>
    </row>
    <row r="83" s="75" customFormat="1" ht="14.25" customHeight="1" spans="1:24">
      <c r="A83" s="802"/>
      <c r="B83" s="326"/>
      <c r="C83" s="806"/>
      <c r="D83" s="326"/>
      <c r="E83" s="326"/>
      <c r="F83" s="326"/>
      <c r="G83" s="326"/>
      <c r="H83" s="326"/>
      <c r="I83" s="326"/>
      <c r="J83" s="326"/>
      <c r="K83" s="202"/>
      <c r="L83" s="326"/>
      <c r="M83" s="326"/>
      <c r="N83" s="844"/>
      <c r="O83" s="845"/>
      <c r="P83" s="815"/>
      <c r="Q83" s="850"/>
      <c r="R83" s="352"/>
      <c r="S83" s="326"/>
      <c r="T83" s="851"/>
      <c r="U83" s="235" t="s">
        <v>1023</v>
      </c>
      <c r="V83" s="235" t="s">
        <v>1024</v>
      </c>
      <c r="W83" s="235" t="s">
        <v>855</v>
      </c>
      <c r="X83" s="832">
        <v>13327453255</v>
      </c>
    </row>
    <row r="84" s="75" customFormat="1" ht="14.25" customHeight="1" spans="1:24">
      <c r="A84" s="802"/>
      <c r="B84" s="326"/>
      <c r="C84" s="806"/>
      <c r="D84" s="326"/>
      <c r="E84" s="326"/>
      <c r="F84" s="326"/>
      <c r="G84" s="326"/>
      <c r="H84" s="326"/>
      <c r="I84" s="326"/>
      <c r="J84" s="326"/>
      <c r="K84" s="202"/>
      <c r="L84" s="326"/>
      <c r="M84" s="326"/>
      <c r="N84" s="844"/>
      <c r="O84" s="845"/>
      <c r="P84" s="815"/>
      <c r="Q84" s="850"/>
      <c r="R84" s="352"/>
      <c r="S84" s="326"/>
      <c r="T84" s="851"/>
      <c r="U84" s="235" t="s">
        <v>1025</v>
      </c>
      <c r="V84" s="235" t="s">
        <v>1026</v>
      </c>
      <c r="W84" s="235" t="s">
        <v>855</v>
      </c>
      <c r="X84" s="832">
        <v>18003550072</v>
      </c>
    </row>
    <row r="85" s="75" customFormat="1" ht="14.25" customHeight="1" spans="1:24">
      <c r="A85" s="802"/>
      <c r="B85" s="326"/>
      <c r="C85" s="806"/>
      <c r="D85" s="326"/>
      <c r="E85" s="326"/>
      <c r="F85" s="326"/>
      <c r="G85" s="326"/>
      <c r="H85" s="326"/>
      <c r="I85" s="326"/>
      <c r="J85" s="326"/>
      <c r="K85" s="202"/>
      <c r="L85" s="326"/>
      <c r="M85" s="326"/>
      <c r="N85" s="844" t="s">
        <v>1027</v>
      </c>
      <c r="O85" s="845" t="s">
        <v>1028</v>
      </c>
      <c r="P85" s="815" t="s">
        <v>1029</v>
      </c>
      <c r="Q85" s="850">
        <v>13663555044</v>
      </c>
      <c r="R85" s="352">
        <v>1.83</v>
      </c>
      <c r="S85" s="326"/>
      <c r="T85" s="851"/>
      <c r="U85" s="235" t="s">
        <v>1030</v>
      </c>
      <c r="V85" s="235" t="s">
        <v>1031</v>
      </c>
      <c r="W85" s="235" t="s">
        <v>855</v>
      </c>
      <c r="X85" s="832">
        <v>18003556193</v>
      </c>
    </row>
    <row r="86" s="75" customFormat="1" ht="14.25" customHeight="1" spans="1:24">
      <c r="A86" s="802"/>
      <c r="B86" s="326"/>
      <c r="C86" s="806"/>
      <c r="D86" s="326"/>
      <c r="E86" s="326"/>
      <c r="F86" s="326"/>
      <c r="G86" s="326"/>
      <c r="H86" s="326"/>
      <c r="I86" s="326"/>
      <c r="J86" s="326"/>
      <c r="K86" s="202"/>
      <c r="L86" s="326"/>
      <c r="M86" s="326"/>
      <c r="N86" s="844"/>
      <c r="O86" s="845"/>
      <c r="P86" s="815"/>
      <c r="Q86" s="850"/>
      <c r="R86" s="352"/>
      <c r="S86" s="326"/>
      <c r="T86" s="851"/>
      <c r="U86" s="235" t="s">
        <v>1032</v>
      </c>
      <c r="V86" s="235" t="s">
        <v>1033</v>
      </c>
      <c r="W86" s="235" t="s">
        <v>855</v>
      </c>
      <c r="X86" s="832">
        <v>13620656917</v>
      </c>
    </row>
    <row r="87" s="75" customFormat="1" ht="14.25" customHeight="1" spans="1:24">
      <c r="A87" s="802"/>
      <c r="B87" s="326"/>
      <c r="C87" s="806"/>
      <c r="D87" s="326"/>
      <c r="E87" s="326"/>
      <c r="F87" s="326"/>
      <c r="G87" s="326"/>
      <c r="H87" s="326"/>
      <c r="I87" s="326"/>
      <c r="J87" s="326"/>
      <c r="K87" s="202"/>
      <c r="L87" s="326"/>
      <c r="M87" s="326"/>
      <c r="N87" s="844"/>
      <c r="O87" s="845"/>
      <c r="P87" s="815"/>
      <c r="Q87" s="850"/>
      <c r="R87" s="352"/>
      <c r="S87" s="326"/>
      <c r="T87" s="851"/>
      <c r="U87" s="235" t="s">
        <v>1034</v>
      </c>
      <c r="V87" s="235" t="s">
        <v>1035</v>
      </c>
      <c r="W87" s="235" t="s">
        <v>855</v>
      </c>
      <c r="X87" s="832">
        <v>13610651366</v>
      </c>
    </row>
    <row r="88" s="75" customFormat="1" ht="14.25" customHeight="1" spans="1:24">
      <c r="A88" s="802"/>
      <c r="B88" s="326"/>
      <c r="C88" s="806"/>
      <c r="D88" s="326"/>
      <c r="E88" s="326"/>
      <c r="F88" s="326"/>
      <c r="G88" s="326"/>
      <c r="H88" s="326"/>
      <c r="I88" s="326"/>
      <c r="J88" s="326"/>
      <c r="K88" s="202"/>
      <c r="L88" s="326"/>
      <c r="M88" s="326"/>
      <c r="N88" s="844"/>
      <c r="O88" s="845"/>
      <c r="P88" s="815"/>
      <c r="Q88" s="850"/>
      <c r="R88" s="352"/>
      <c r="S88" s="326"/>
      <c r="T88" s="851"/>
      <c r="U88" s="235" t="s">
        <v>1036</v>
      </c>
      <c r="V88" s="235" t="s">
        <v>1037</v>
      </c>
      <c r="W88" s="235" t="s">
        <v>855</v>
      </c>
      <c r="X88" s="832">
        <v>13038068582</v>
      </c>
    </row>
    <row r="89" s="75" customFormat="1" ht="14.25" customHeight="1" spans="1:24">
      <c r="A89" s="802"/>
      <c r="B89" s="326"/>
      <c r="C89" s="806"/>
      <c r="D89" s="326"/>
      <c r="E89" s="326"/>
      <c r="F89" s="326"/>
      <c r="G89" s="326"/>
      <c r="H89" s="326"/>
      <c r="I89" s="326"/>
      <c r="J89" s="326"/>
      <c r="K89" s="202"/>
      <c r="L89" s="326"/>
      <c r="M89" s="326"/>
      <c r="N89" s="846" t="s">
        <v>334</v>
      </c>
      <c r="O89" s="818" t="s">
        <v>335</v>
      </c>
      <c r="P89" s="327" t="s">
        <v>302</v>
      </c>
      <c r="Q89" s="352">
        <v>18635510073</v>
      </c>
      <c r="R89" s="352">
        <v>0.9</v>
      </c>
      <c r="S89" s="326"/>
      <c r="T89" s="851"/>
      <c r="U89" s="235" t="s">
        <v>950</v>
      </c>
      <c r="V89" s="235" t="s">
        <v>951</v>
      </c>
      <c r="W89" s="235" t="s">
        <v>855</v>
      </c>
      <c r="X89" s="832">
        <v>13835574066</v>
      </c>
    </row>
    <row r="90" s="75" customFormat="1" ht="14.25" customHeight="1" spans="1:24">
      <c r="A90" s="802"/>
      <c r="B90" s="326"/>
      <c r="C90" s="806"/>
      <c r="D90" s="326"/>
      <c r="E90" s="326"/>
      <c r="F90" s="326"/>
      <c r="G90" s="326"/>
      <c r="H90" s="326"/>
      <c r="I90" s="326"/>
      <c r="J90" s="326"/>
      <c r="K90" s="202"/>
      <c r="L90" s="326"/>
      <c r="M90" s="326"/>
      <c r="N90" s="846"/>
      <c r="O90" s="818"/>
      <c r="P90" s="327"/>
      <c r="Q90" s="352"/>
      <c r="R90" s="352"/>
      <c r="S90" s="326"/>
      <c r="T90" s="851"/>
      <c r="U90" s="235" t="s">
        <v>1038</v>
      </c>
      <c r="V90" s="235" t="s">
        <v>1039</v>
      </c>
      <c r="W90" s="235" t="s">
        <v>855</v>
      </c>
      <c r="X90" s="832">
        <v>15296650066</v>
      </c>
    </row>
    <row r="91" s="75" customFormat="1" ht="24" customHeight="1" spans="1:24">
      <c r="A91" s="802"/>
      <c r="B91" s="326"/>
      <c r="C91" s="806"/>
      <c r="D91" s="326"/>
      <c r="E91" s="326"/>
      <c r="F91" s="326"/>
      <c r="G91" s="326"/>
      <c r="H91" s="326"/>
      <c r="I91" s="326"/>
      <c r="J91" s="326"/>
      <c r="K91" s="202"/>
      <c r="L91" s="326"/>
      <c r="M91" s="326"/>
      <c r="N91" s="846" t="s">
        <v>1000</v>
      </c>
      <c r="O91" s="818" t="s">
        <v>1001</v>
      </c>
      <c r="P91" s="327" t="s">
        <v>302</v>
      </c>
      <c r="Q91" s="352">
        <v>13467029210</v>
      </c>
      <c r="R91" s="585">
        <v>2.81</v>
      </c>
      <c r="S91" s="326"/>
      <c r="T91" s="851"/>
      <c r="U91" s="235" t="s">
        <v>1040</v>
      </c>
      <c r="V91" s="235" t="s">
        <v>1041</v>
      </c>
      <c r="W91" s="235" t="s">
        <v>855</v>
      </c>
      <c r="X91" s="832">
        <v>15003553695</v>
      </c>
    </row>
    <row r="92" s="75" customFormat="1" ht="14.25" customHeight="1" spans="1:24">
      <c r="A92" s="802">
        <v>9</v>
      </c>
      <c r="B92" s="327" t="s">
        <v>1042</v>
      </c>
      <c r="C92" s="806"/>
      <c r="D92" s="326"/>
      <c r="E92" s="326"/>
      <c r="F92" s="326"/>
      <c r="G92" s="326"/>
      <c r="H92" s="326"/>
      <c r="I92" s="327" t="s">
        <v>325</v>
      </c>
      <c r="J92" s="327" t="s">
        <v>285</v>
      </c>
      <c r="K92" s="202">
        <v>15386885132</v>
      </c>
      <c r="L92" s="326">
        <v>8.07</v>
      </c>
      <c r="M92" s="326">
        <v>10</v>
      </c>
      <c r="N92" s="846" t="s">
        <v>1017</v>
      </c>
      <c r="O92" s="818" t="s">
        <v>1043</v>
      </c>
      <c r="P92" s="327" t="s">
        <v>302</v>
      </c>
      <c r="Q92" s="134">
        <v>13223552221</v>
      </c>
      <c r="R92" s="352">
        <v>4.8</v>
      </c>
      <c r="S92" s="326">
        <v>10</v>
      </c>
      <c r="T92" s="851" t="s">
        <v>250</v>
      </c>
      <c r="U92" s="235" t="s">
        <v>1044</v>
      </c>
      <c r="V92" s="235" t="s">
        <v>1045</v>
      </c>
      <c r="W92" s="235" t="s">
        <v>855</v>
      </c>
      <c r="X92" s="832">
        <v>13467008444</v>
      </c>
    </row>
    <row r="93" s="75" customFormat="1" ht="14.25" customHeight="1" spans="1:24">
      <c r="A93" s="842"/>
      <c r="B93" s="354"/>
      <c r="C93" s="843"/>
      <c r="D93" s="354"/>
      <c r="E93" s="354"/>
      <c r="F93" s="354"/>
      <c r="G93" s="354"/>
      <c r="H93" s="354"/>
      <c r="I93" s="354"/>
      <c r="J93" s="354"/>
      <c r="K93" s="359"/>
      <c r="L93" s="354"/>
      <c r="M93" s="354"/>
      <c r="N93" s="847"/>
      <c r="O93" s="848"/>
      <c r="P93" s="849"/>
      <c r="Q93" s="209"/>
      <c r="R93" s="556"/>
      <c r="S93" s="354"/>
      <c r="T93" s="852"/>
      <c r="U93" s="853" t="s">
        <v>1046</v>
      </c>
      <c r="V93" s="853" t="s">
        <v>1047</v>
      </c>
      <c r="W93" s="853" t="s">
        <v>855</v>
      </c>
      <c r="X93" s="854">
        <v>13934058789</v>
      </c>
    </row>
  </sheetData>
  <autoFilter xmlns:etc="http://www.wps.cn/officeDocument/2017/etCustomData" ref="N1:N93" etc:filterBottomFollowUsedRange="0">
    <extLst/>
  </autoFilter>
  <mergeCells count="196">
    <mergeCell ref="C3:D3"/>
    <mergeCell ref="E3:H3"/>
    <mergeCell ref="I3:M3"/>
    <mergeCell ref="N3:S3"/>
    <mergeCell ref="U3:X3"/>
    <mergeCell ref="A3:A4"/>
    <mergeCell ref="A6:A27"/>
    <mergeCell ref="A28:A54"/>
    <mergeCell ref="A55:A65"/>
    <mergeCell ref="A68:A71"/>
    <mergeCell ref="A72:A80"/>
    <mergeCell ref="A81:A91"/>
    <mergeCell ref="A92:A93"/>
    <mergeCell ref="B3:B4"/>
    <mergeCell ref="B6:B27"/>
    <mergeCell ref="B28:B54"/>
    <mergeCell ref="B55:B65"/>
    <mergeCell ref="B68:B71"/>
    <mergeCell ref="B72:B80"/>
    <mergeCell ref="B81:B91"/>
    <mergeCell ref="B92:B93"/>
    <mergeCell ref="C6:C27"/>
    <mergeCell ref="D6:D27"/>
    <mergeCell ref="E6:E27"/>
    <mergeCell ref="E28:E66"/>
    <mergeCell ref="F6:F27"/>
    <mergeCell ref="F28:F66"/>
    <mergeCell ref="G6:G27"/>
    <mergeCell ref="G28:G54"/>
    <mergeCell ref="G55:G65"/>
    <mergeCell ref="H6:H27"/>
    <mergeCell ref="H28:H54"/>
    <mergeCell ref="H55:H65"/>
    <mergeCell ref="I6:I27"/>
    <mergeCell ref="I28:I54"/>
    <mergeCell ref="I55:I65"/>
    <mergeCell ref="I68:I71"/>
    <mergeCell ref="I72:I80"/>
    <mergeCell ref="I81:I91"/>
    <mergeCell ref="I92:I93"/>
    <mergeCell ref="J6:J27"/>
    <mergeCell ref="J28:J54"/>
    <mergeCell ref="J55:J65"/>
    <mergeCell ref="J68:J71"/>
    <mergeCell ref="J72:J80"/>
    <mergeCell ref="J81:J91"/>
    <mergeCell ref="J92:J93"/>
    <mergeCell ref="K6:K27"/>
    <mergeCell ref="K28:K54"/>
    <mergeCell ref="K55:K65"/>
    <mergeCell ref="K68:K71"/>
    <mergeCell ref="K72:K80"/>
    <mergeCell ref="K81:K91"/>
    <mergeCell ref="K92:K93"/>
    <mergeCell ref="L6:L27"/>
    <mergeCell ref="L28:L54"/>
    <mergeCell ref="L55:L65"/>
    <mergeCell ref="L68:L71"/>
    <mergeCell ref="L72:L80"/>
    <mergeCell ref="L81:L91"/>
    <mergeCell ref="L92:L93"/>
    <mergeCell ref="M6:M27"/>
    <mergeCell ref="M28:M54"/>
    <mergeCell ref="M55:M65"/>
    <mergeCell ref="M68:M71"/>
    <mergeCell ref="M72:M80"/>
    <mergeCell ref="M81:M91"/>
    <mergeCell ref="M92:M93"/>
    <mergeCell ref="N6:N15"/>
    <mergeCell ref="N17:N19"/>
    <mergeCell ref="N20:N26"/>
    <mergeCell ref="N28:N35"/>
    <mergeCell ref="N36:N39"/>
    <mergeCell ref="N40:N41"/>
    <mergeCell ref="N42:N45"/>
    <mergeCell ref="N47:N51"/>
    <mergeCell ref="N52:N54"/>
    <mergeCell ref="N55:N56"/>
    <mergeCell ref="N58:N60"/>
    <mergeCell ref="N61:N65"/>
    <mergeCell ref="N69:N70"/>
    <mergeCell ref="N72:N74"/>
    <mergeCell ref="N75:N78"/>
    <mergeCell ref="N79:N80"/>
    <mergeCell ref="N81:N84"/>
    <mergeCell ref="N85:N88"/>
    <mergeCell ref="N89:N90"/>
    <mergeCell ref="N92:N93"/>
    <mergeCell ref="O6:O15"/>
    <mergeCell ref="O17:O19"/>
    <mergeCell ref="O20:O26"/>
    <mergeCell ref="O28:O35"/>
    <mergeCell ref="O36:O39"/>
    <mergeCell ref="O40:O41"/>
    <mergeCell ref="O42:O45"/>
    <mergeCell ref="O47:O51"/>
    <mergeCell ref="O52:O54"/>
    <mergeCell ref="O55:O56"/>
    <mergeCell ref="O58:O60"/>
    <mergeCell ref="O61:O65"/>
    <mergeCell ref="O69:O70"/>
    <mergeCell ref="O72:O74"/>
    <mergeCell ref="O75:O78"/>
    <mergeCell ref="O79:O80"/>
    <mergeCell ref="O81:O84"/>
    <mergeCell ref="O85:O88"/>
    <mergeCell ref="O89:O90"/>
    <mergeCell ref="O92:O93"/>
    <mergeCell ref="P6:P15"/>
    <mergeCell ref="P17:P19"/>
    <mergeCell ref="P20:P26"/>
    <mergeCell ref="P28:P35"/>
    <mergeCell ref="P36:P39"/>
    <mergeCell ref="P40:P41"/>
    <mergeCell ref="P42:P45"/>
    <mergeCell ref="P47:P51"/>
    <mergeCell ref="P52:P54"/>
    <mergeCell ref="P55:P56"/>
    <mergeCell ref="P58:P60"/>
    <mergeCell ref="P61:P65"/>
    <mergeCell ref="P69:P70"/>
    <mergeCell ref="P72:P74"/>
    <mergeCell ref="P75:P78"/>
    <mergeCell ref="P79:P80"/>
    <mergeCell ref="P81:P84"/>
    <mergeCell ref="P85:P88"/>
    <mergeCell ref="P89:P90"/>
    <mergeCell ref="P92:P93"/>
    <mergeCell ref="Q6:Q15"/>
    <mergeCell ref="Q17:Q19"/>
    <mergeCell ref="Q20:Q26"/>
    <mergeCell ref="Q28:Q35"/>
    <mergeCell ref="Q36:Q39"/>
    <mergeCell ref="Q40:Q41"/>
    <mergeCell ref="Q42:Q45"/>
    <mergeCell ref="Q47:Q51"/>
    <mergeCell ref="Q52:Q54"/>
    <mergeCell ref="Q55:Q56"/>
    <mergeCell ref="Q58:Q60"/>
    <mergeCell ref="Q61:Q65"/>
    <mergeCell ref="Q69:Q70"/>
    <mergeCell ref="Q72:Q74"/>
    <mergeCell ref="Q75:Q78"/>
    <mergeCell ref="Q79:Q80"/>
    <mergeCell ref="Q81:Q84"/>
    <mergeCell ref="Q85:Q88"/>
    <mergeCell ref="Q89:Q90"/>
    <mergeCell ref="Q92:Q93"/>
    <mergeCell ref="R6:R15"/>
    <mergeCell ref="R17:R19"/>
    <mergeCell ref="R20:R26"/>
    <mergeCell ref="R28:R35"/>
    <mergeCell ref="R36:R39"/>
    <mergeCell ref="R40:R41"/>
    <mergeCell ref="R42:R45"/>
    <mergeCell ref="R47:R51"/>
    <mergeCell ref="R52:R54"/>
    <mergeCell ref="R55:R56"/>
    <mergeCell ref="R58:R60"/>
    <mergeCell ref="R61:R65"/>
    <mergeCell ref="R69:R70"/>
    <mergeCell ref="R72:R74"/>
    <mergeCell ref="R75:R78"/>
    <mergeCell ref="R79:R80"/>
    <mergeCell ref="R81:R84"/>
    <mergeCell ref="R85:R88"/>
    <mergeCell ref="R89:R90"/>
    <mergeCell ref="R92:R93"/>
    <mergeCell ref="S6:S27"/>
    <mergeCell ref="S28:S54"/>
    <mergeCell ref="S55:S65"/>
    <mergeCell ref="S68:S71"/>
    <mergeCell ref="S72:S80"/>
    <mergeCell ref="S81:S91"/>
    <mergeCell ref="S92:S93"/>
    <mergeCell ref="T3:T4"/>
    <mergeCell ref="T6:T27"/>
    <mergeCell ref="T28:T35"/>
    <mergeCell ref="T36:T39"/>
    <mergeCell ref="T40:T41"/>
    <mergeCell ref="T42:T45"/>
    <mergeCell ref="T47:T51"/>
    <mergeCell ref="T52:T54"/>
    <mergeCell ref="T55:T56"/>
    <mergeCell ref="T58:T60"/>
    <mergeCell ref="T61:T65"/>
    <mergeCell ref="T69:T70"/>
    <mergeCell ref="T72:T80"/>
    <mergeCell ref="T81:T91"/>
    <mergeCell ref="T92:T93"/>
    <mergeCell ref="Y12:Y13"/>
    <mergeCell ref="Y15:Y16"/>
    <mergeCell ref="Z15:Z16"/>
    <mergeCell ref="A1:T2"/>
    <mergeCell ref="C28:D93"/>
    <mergeCell ref="E68:H93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1"/>
  <sheetViews>
    <sheetView topLeftCell="A22" workbookViewId="0">
      <selection activeCell="N34" sqref="N34:Q34"/>
    </sheetView>
  </sheetViews>
  <sheetFormatPr defaultColWidth="9" defaultRowHeight="15"/>
  <cols>
    <col min="1" max="6" width="9" style="615"/>
    <col min="7" max="7" width="14.75" style="615" customWidth="1"/>
    <col min="8" max="8" width="14.875" style="615" customWidth="1"/>
    <col min="9" max="10" width="9" style="615"/>
    <col min="11" max="11" width="11" style="615" customWidth="1"/>
    <col min="12" max="12" width="12.875" style="615" customWidth="1"/>
    <col min="13" max="13" width="13.75" style="615" customWidth="1"/>
    <col min="14" max="14" width="9" style="722"/>
    <col min="15" max="16" width="9" style="615"/>
    <col min="17" max="17" width="12.75" style="615" customWidth="1"/>
    <col min="18" max="18" width="15.875" style="615" customWidth="1"/>
    <col min="19" max="19" width="15.75" style="615" customWidth="1"/>
    <col min="20" max="20" width="9" style="615"/>
    <col min="21" max="21" width="10.5" style="615" customWidth="1"/>
    <col min="22" max="22" width="10.875" style="615" customWidth="1"/>
    <col min="23" max="23" width="13.625" style="615" customWidth="1"/>
    <col min="24" max="24" width="18.625" style="615" customWidth="1"/>
  </cols>
  <sheetData>
    <row r="1" ht="13.5" customHeight="1" spans="1:20">
      <c r="A1" s="723" t="s">
        <v>1048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</row>
    <row r="2" ht="14.25" customHeight="1" spans="1:20">
      <c r="A2" s="724"/>
      <c r="B2" s="724"/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  <c r="S2" s="724"/>
      <c r="T2" s="724"/>
    </row>
    <row r="3" customHeight="1" spans="1:24">
      <c r="A3" s="2" t="s">
        <v>1049</v>
      </c>
      <c r="B3" s="3" t="s">
        <v>1050</v>
      </c>
      <c r="C3" s="3" t="s">
        <v>1051</v>
      </c>
      <c r="D3" s="3"/>
      <c r="E3" s="725" t="s">
        <v>1052</v>
      </c>
      <c r="F3" s="726"/>
      <c r="G3" s="726"/>
      <c r="H3" s="727"/>
      <c r="I3" s="741"/>
      <c r="J3" s="741"/>
      <c r="K3" s="741"/>
      <c r="L3" s="741"/>
      <c r="M3" s="742"/>
      <c r="N3" s="725" t="s">
        <v>1053</v>
      </c>
      <c r="O3" s="726"/>
      <c r="P3" s="726"/>
      <c r="Q3" s="726"/>
      <c r="R3" s="726"/>
      <c r="S3" s="727"/>
      <c r="T3" s="773" t="s">
        <v>1054</v>
      </c>
      <c r="U3" s="725" t="s">
        <v>836</v>
      </c>
      <c r="V3" s="726"/>
      <c r="W3" s="726"/>
      <c r="X3" s="774"/>
    </row>
    <row r="4" ht="16.5" spans="1:24">
      <c r="A4" s="82"/>
      <c r="B4" s="84"/>
      <c r="C4" s="84" t="s">
        <v>843</v>
      </c>
      <c r="D4" s="84" t="s">
        <v>844</v>
      </c>
      <c r="E4" s="84" t="s">
        <v>843</v>
      </c>
      <c r="F4" s="84" t="s">
        <v>844</v>
      </c>
      <c r="G4" s="728" t="s">
        <v>1055</v>
      </c>
      <c r="H4" s="728" t="s">
        <v>1056</v>
      </c>
      <c r="I4" s="84" t="s">
        <v>843</v>
      </c>
      <c r="J4" s="84" t="s">
        <v>844</v>
      </c>
      <c r="K4" s="84" t="s">
        <v>1057</v>
      </c>
      <c r="L4" s="84" t="s">
        <v>1055</v>
      </c>
      <c r="M4" s="84" t="s">
        <v>1056</v>
      </c>
      <c r="N4" s="84" t="s">
        <v>1058</v>
      </c>
      <c r="O4" s="84" t="s">
        <v>843</v>
      </c>
      <c r="P4" s="84" t="s">
        <v>844</v>
      </c>
      <c r="Q4" s="84" t="s">
        <v>1057</v>
      </c>
      <c r="R4" s="84" t="s">
        <v>1055</v>
      </c>
      <c r="S4" s="84" t="s">
        <v>1056</v>
      </c>
      <c r="T4" s="775"/>
      <c r="U4" s="776" t="s">
        <v>842</v>
      </c>
      <c r="V4" s="776" t="s">
        <v>843</v>
      </c>
      <c r="W4" s="776" t="s">
        <v>844</v>
      </c>
      <c r="X4" s="777" t="s">
        <v>845</v>
      </c>
    </row>
    <row r="5" spans="1:24">
      <c r="A5" s="86"/>
      <c r="B5" s="88"/>
      <c r="C5" s="88"/>
      <c r="D5" s="88"/>
      <c r="E5" s="88"/>
      <c r="F5" s="88"/>
      <c r="G5" s="89"/>
      <c r="H5" s="89"/>
      <c r="I5" s="494" t="s">
        <v>1059</v>
      </c>
      <c r="J5" s="88" t="s">
        <v>1060</v>
      </c>
      <c r="K5" s="105">
        <v>13835468801</v>
      </c>
      <c r="L5" s="88"/>
      <c r="M5" s="88"/>
      <c r="N5" s="88"/>
      <c r="O5" s="88"/>
      <c r="P5" s="88"/>
      <c r="Q5" s="88"/>
      <c r="R5" s="88"/>
      <c r="S5" s="88"/>
      <c r="T5" s="778"/>
      <c r="U5" s="779"/>
      <c r="V5" s="780"/>
      <c r="W5" s="779"/>
      <c r="X5" s="781"/>
    </row>
    <row r="6" ht="13.5" spans="1:24">
      <c r="A6" s="94">
        <v>1</v>
      </c>
      <c r="B6" s="164" t="s">
        <v>1061</v>
      </c>
      <c r="C6" s="164" t="s">
        <v>1062</v>
      </c>
      <c r="D6" s="164" t="s">
        <v>1063</v>
      </c>
      <c r="E6" s="729" t="s">
        <v>1064</v>
      </c>
      <c r="F6" s="95" t="s">
        <v>1065</v>
      </c>
      <c r="G6" s="164">
        <v>98.575</v>
      </c>
      <c r="H6" s="164">
        <v>3580</v>
      </c>
      <c r="I6" s="164" t="s">
        <v>1066</v>
      </c>
      <c r="J6" s="164" t="s">
        <v>1067</v>
      </c>
      <c r="K6" s="743">
        <v>13935523799</v>
      </c>
      <c r="L6" s="744">
        <v>3.1</v>
      </c>
      <c r="M6" s="744">
        <v>478.4</v>
      </c>
      <c r="N6" s="164" t="s">
        <v>1068</v>
      </c>
      <c r="O6" s="745" t="s">
        <v>1069</v>
      </c>
      <c r="P6" s="164" t="s">
        <v>1070</v>
      </c>
      <c r="Q6" s="743">
        <v>18535501789</v>
      </c>
      <c r="R6" s="744">
        <v>3.1</v>
      </c>
      <c r="S6" s="744"/>
      <c r="T6" s="149" t="s">
        <v>27</v>
      </c>
      <c r="U6" s="109" t="s">
        <v>1071</v>
      </c>
      <c r="V6" s="109" t="s">
        <v>1072</v>
      </c>
      <c r="W6" s="109" t="s">
        <v>1073</v>
      </c>
      <c r="X6" s="782">
        <v>13994634387</v>
      </c>
    </row>
    <row r="7" ht="13.5" spans="1:24">
      <c r="A7" s="100"/>
      <c r="B7" s="165"/>
      <c r="C7" s="165"/>
      <c r="D7" s="165"/>
      <c r="E7" s="730"/>
      <c r="F7" s="101"/>
      <c r="G7" s="165"/>
      <c r="H7" s="165"/>
      <c r="I7" s="165"/>
      <c r="J7" s="165"/>
      <c r="K7" s="746"/>
      <c r="L7" s="747"/>
      <c r="M7" s="747"/>
      <c r="N7" s="165"/>
      <c r="O7" s="748"/>
      <c r="P7" s="165"/>
      <c r="Q7" s="746"/>
      <c r="R7" s="747"/>
      <c r="S7" s="747"/>
      <c r="T7" s="161"/>
      <c r="U7" s="109" t="s">
        <v>1074</v>
      </c>
      <c r="V7" s="109" t="s">
        <v>1075</v>
      </c>
      <c r="W7" s="109" t="s">
        <v>1073</v>
      </c>
      <c r="X7" s="782">
        <v>13096569444</v>
      </c>
    </row>
    <row r="8" ht="13.5" spans="1:24">
      <c r="A8" s="100"/>
      <c r="B8" s="165"/>
      <c r="C8" s="165"/>
      <c r="D8" s="165"/>
      <c r="E8" s="730"/>
      <c r="F8" s="101"/>
      <c r="G8" s="165"/>
      <c r="H8" s="165"/>
      <c r="I8" s="165"/>
      <c r="J8" s="165"/>
      <c r="K8" s="746"/>
      <c r="L8" s="747"/>
      <c r="M8" s="747"/>
      <c r="N8" s="165"/>
      <c r="O8" s="748"/>
      <c r="P8" s="165"/>
      <c r="Q8" s="746"/>
      <c r="R8" s="747"/>
      <c r="S8" s="747"/>
      <c r="T8" s="161"/>
      <c r="U8" s="109" t="s">
        <v>1076</v>
      </c>
      <c r="V8" s="109" t="s">
        <v>1077</v>
      </c>
      <c r="W8" s="109" t="s">
        <v>1073</v>
      </c>
      <c r="X8" s="782">
        <v>18734497272</v>
      </c>
    </row>
    <row r="9" ht="13.5" spans="1:24">
      <c r="A9" s="100"/>
      <c r="B9" s="165"/>
      <c r="C9" s="165"/>
      <c r="D9" s="165"/>
      <c r="E9" s="730"/>
      <c r="F9" s="101"/>
      <c r="G9" s="165"/>
      <c r="H9" s="165"/>
      <c r="I9" s="165"/>
      <c r="J9" s="165"/>
      <c r="K9" s="746"/>
      <c r="L9" s="747"/>
      <c r="M9" s="747"/>
      <c r="N9" s="165"/>
      <c r="O9" s="748"/>
      <c r="P9" s="165"/>
      <c r="Q9" s="746"/>
      <c r="R9" s="747"/>
      <c r="S9" s="747"/>
      <c r="T9" s="161"/>
      <c r="U9" s="109" t="s">
        <v>1078</v>
      </c>
      <c r="V9" s="109" t="s">
        <v>1079</v>
      </c>
      <c r="W9" s="109" t="s">
        <v>1073</v>
      </c>
      <c r="X9" s="782">
        <v>13935570579</v>
      </c>
    </row>
    <row r="10" ht="14.25" customHeight="1" spans="1:24">
      <c r="A10" s="97"/>
      <c r="B10" s="177"/>
      <c r="C10" s="177"/>
      <c r="D10" s="177"/>
      <c r="E10" s="731"/>
      <c r="F10" s="98"/>
      <c r="G10" s="177"/>
      <c r="H10" s="177"/>
      <c r="I10" s="177"/>
      <c r="J10" s="177"/>
      <c r="K10" s="749"/>
      <c r="L10" s="750"/>
      <c r="M10" s="750"/>
      <c r="N10" s="177"/>
      <c r="O10" s="751"/>
      <c r="P10" s="177"/>
      <c r="Q10" s="749"/>
      <c r="R10" s="750"/>
      <c r="S10" s="750"/>
      <c r="T10" s="153"/>
      <c r="U10" s="109" t="s">
        <v>1080</v>
      </c>
      <c r="V10" s="109" t="s">
        <v>1081</v>
      </c>
      <c r="W10" s="109" t="s">
        <v>1073</v>
      </c>
      <c r="X10" s="782">
        <v>13133058966</v>
      </c>
    </row>
    <row r="11" ht="13.5" spans="1:24">
      <c r="A11" s="94">
        <v>2</v>
      </c>
      <c r="B11" s="164" t="s">
        <v>1082</v>
      </c>
      <c r="C11" s="92"/>
      <c r="D11" s="92"/>
      <c r="E11" s="164" t="s">
        <v>1083</v>
      </c>
      <c r="F11" s="95" t="s">
        <v>1084</v>
      </c>
      <c r="G11" s="164">
        <v>16.6</v>
      </c>
      <c r="H11" s="164">
        <v>131</v>
      </c>
      <c r="I11" s="118" t="s">
        <v>1085</v>
      </c>
      <c r="J11" s="164" t="s">
        <v>1086</v>
      </c>
      <c r="K11" s="743">
        <v>13327454585</v>
      </c>
      <c r="L11" s="744">
        <v>11.94</v>
      </c>
      <c r="M11" s="744">
        <v>98.2</v>
      </c>
      <c r="N11" s="92" t="s">
        <v>1087</v>
      </c>
      <c r="O11" s="752" t="s">
        <v>1088</v>
      </c>
      <c r="P11" s="92" t="s">
        <v>1070</v>
      </c>
      <c r="Q11" s="743">
        <v>15035530077</v>
      </c>
      <c r="R11" s="733">
        <v>5.5</v>
      </c>
      <c r="S11" s="733"/>
      <c r="T11" s="164" t="s">
        <v>27</v>
      </c>
      <c r="U11" s="109" t="s">
        <v>1089</v>
      </c>
      <c r="V11" s="109" t="s">
        <v>1090</v>
      </c>
      <c r="W11" s="109" t="s">
        <v>1073</v>
      </c>
      <c r="X11" s="782">
        <v>15835557000</v>
      </c>
    </row>
    <row r="12" ht="13.5" spans="1:24">
      <c r="A12" s="100"/>
      <c r="B12" s="165"/>
      <c r="C12" s="92"/>
      <c r="D12" s="92"/>
      <c r="E12" s="165"/>
      <c r="F12" s="101"/>
      <c r="G12" s="165"/>
      <c r="H12" s="165"/>
      <c r="I12" s="183"/>
      <c r="J12" s="165"/>
      <c r="K12" s="746"/>
      <c r="L12" s="747"/>
      <c r="M12" s="747"/>
      <c r="N12" s="92"/>
      <c r="O12" s="752"/>
      <c r="P12" s="92"/>
      <c r="Q12" s="746"/>
      <c r="R12" s="736"/>
      <c r="S12" s="736"/>
      <c r="T12" s="165"/>
      <c r="U12" s="109" t="s">
        <v>1091</v>
      </c>
      <c r="V12" s="109" t="s">
        <v>1092</v>
      </c>
      <c r="W12" s="109" t="s">
        <v>1073</v>
      </c>
      <c r="X12" s="782">
        <v>13327453778</v>
      </c>
    </row>
    <row r="13" ht="13.5" spans="1:24">
      <c r="A13" s="100"/>
      <c r="B13" s="165"/>
      <c r="C13" s="92"/>
      <c r="D13" s="92"/>
      <c r="E13" s="165"/>
      <c r="F13" s="101"/>
      <c r="G13" s="165"/>
      <c r="H13" s="165"/>
      <c r="I13" s="183"/>
      <c r="J13" s="165"/>
      <c r="K13" s="746"/>
      <c r="L13" s="747"/>
      <c r="M13" s="747"/>
      <c r="N13" s="92"/>
      <c r="O13" s="752"/>
      <c r="P13" s="92"/>
      <c r="Q13" s="746"/>
      <c r="R13" s="736"/>
      <c r="S13" s="736"/>
      <c r="T13" s="165"/>
      <c r="U13" s="109" t="s">
        <v>1093</v>
      </c>
      <c r="V13" s="109" t="s">
        <v>1094</v>
      </c>
      <c r="W13" s="109" t="s">
        <v>1073</v>
      </c>
      <c r="X13" s="782">
        <v>13633555358</v>
      </c>
    </row>
    <row r="14" ht="13.5" spans="1:24">
      <c r="A14" s="100"/>
      <c r="B14" s="165"/>
      <c r="C14" s="92"/>
      <c r="D14" s="92"/>
      <c r="E14" s="165"/>
      <c r="F14" s="101"/>
      <c r="G14" s="165"/>
      <c r="H14" s="165"/>
      <c r="I14" s="183"/>
      <c r="J14" s="165"/>
      <c r="K14" s="746"/>
      <c r="L14" s="747"/>
      <c r="M14" s="747"/>
      <c r="N14" s="92"/>
      <c r="O14" s="752"/>
      <c r="P14" s="92"/>
      <c r="Q14" s="749"/>
      <c r="R14" s="739"/>
      <c r="S14" s="739"/>
      <c r="T14" s="177"/>
      <c r="U14" s="109" t="s">
        <v>1095</v>
      </c>
      <c r="V14" s="109" t="s">
        <v>1096</v>
      </c>
      <c r="W14" s="109" t="s">
        <v>1073</v>
      </c>
      <c r="X14" s="782">
        <v>15513116017</v>
      </c>
    </row>
    <row r="15" ht="13.5" spans="1:24">
      <c r="A15" s="100"/>
      <c r="B15" s="165"/>
      <c r="C15" s="92"/>
      <c r="D15" s="92"/>
      <c r="E15" s="165"/>
      <c r="F15" s="101"/>
      <c r="G15" s="165"/>
      <c r="H15" s="165"/>
      <c r="I15" s="183"/>
      <c r="J15" s="165"/>
      <c r="K15" s="746"/>
      <c r="L15" s="747"/>
      <c r="M15" s="747"/>
      <c r="N15" s="92" t="s">
        <v>1097</v>
      </c>
      <c r="O15" s="752" t="s">
        <v>1098</v>
      </c>
      <c r="P15" s="92" t="s">
        <v>1070</v>
      </c>
      <c r="Q15" s="743">
        <v>13223555667</v>
      </c>
      <c r="R15" s="733">
        <v>3.09</v>
      </c>
      <c r="S15" s="733"/>
      <c r="T15" s="164"/>
      <c r="U15" s="109" t="s">
        <v>1099</v>
      </c>
      <c r="V15" s="109" t="s">
        <v>1100</v>
      </c>
      <c r="W15" s="109" t="s">
        <v>1073</v>
      </c>
      <c r="X15" s="782">
        <v>13353559322</v>
      </c>
    </row>
    <row r="16" ht="13.5" spans="1:24">
      <c r="A16" s="100"/>
      <c r="B16" s="165"/>
      <c r="C16" s="92"/>
      <c r="D16" s="92"/>
      <c r="E16" s="165"/>
      <c r="F16" s="101"/>
      <c r="G16" s="165"/>
      <c r="H16" s="165"/>
      <c r="I16" s="183"/>
      <c r="J16" s="165"/>
      <c r="K16" s="746"/>
      <c r="L16" s="747"/>
      <c r="M16" s="747"/>
      <c r="N16" s="92"/>
      <c r="O16" s="752"/>
      <c r="P16" s="92"/>
      <c r="Q16" s="746"/>
      <c r="R16" s="736"/>
      <c r="S16" s="736"/>
      <c r="T16" s="165"/>
      <c r="U16" s="109" t="s">
        <v>1101</v>
      </c>
      <c r="V16" s="109" t="s">
        <v>1102</v>
      </c>
      <c r="W16" s="109" t="s">
        <v>1073</v>
      </c>
      <c r="X16" s="782">
        <v>13834295988</v>
      </c>
    </row>
    <row r="17" ht="13.5" spans="1:24">
      <c r="A17" s="100"/>
      <c r="B17" s="165"/>
      <c r="C17" s="92"/>
      <c r="D17" s="92"/>
      <c r="E17" s="165"/>
      <c r="F17" s="101"/>
      <c r="G17" s="165"/>
      <c r="H17" s="165"/>
      <c r="I17" s="183"/>
      <c r="J17" s="165"/>
      <c r="K17" s="746"/>
      <c r="L17" s="747"/>
      <c r="M17" s="747"/>
      <c r="N17" s="92"/>
      <c r="O17" s="752"/>
      <c r="P17" s="92"/>
      <c r="Q17" s="746"/>
      <c r="R17" s="736"/>
      <c r="S17" s="736"/>
      <c r="T17" s="165"/>
      <c r="U17" s="109" t="s">
        <v>1103</v>
      </c>
      <c r="V17" s="109" t="s">
        <v>1104</v>
      </c>
      <c r="W17" s="109" t="s">
        <v>1073</v>
      </c>
      <c r="X17" s="782">
        <v>13834778224</v>
      </c>
    </row>
    <row r="18" ht="13.5" spans="1:24">
      <c r="A18" s="100"/>
      <c r="B18" s="165"/>
      <c r="C18" s="92"/>
      <c r="D18" s="92"/>
      <c r="E18" s="165"/>
      <c r="F18" s="101"/>
      <c r="G18" s="165"/>
      <c r="H18" s="165"/>
      <c r="I18" s="183"/>
      <c r="J18" s="165"/>
      <c r="K18" s="746"/>
      <c r="L18" s="747"/>
      <c r="M18" s="747"/>
      <c r="N18" s="92"/>
      <c r="O18" s="752"/>
      <c r="P18" s="92"/>
      <c r="Q18" s="746"/>
      <c r="R18" s="736"/>
      <c r="S18" s="736"/>
      <c r="T18" s="165"/>
      <c r="U18" s="109" t="s">
        <v>1105</v>
      </c>
      <c r="V18" s="109" t="s">
        <v>1106</v>
      </c>
      <c r="W18" s="109" t="s">
        <v>1073</v>
      </c>
      <c r="X18" s="782">
        <v>13835553932</v>
      </c>
    </row>
    <row r="19" ht="13.5" spans="1:24">
      <c r="A19" s="100"/>
      <c r="B19" s="165"/>
      <c r="C19" s="92"/>
      <c r="D19" s="92"/>
      <c r="E19" s="165"/>
      <c r="F19" s="101"/>
      <c r="G19" s="165"/>
      <c r="H19" s="165"/>
      <c r="I19" s="183"/>
      <c r="J19" s="165"/>
      <c r="K19" s="746"/>
      <c r="L19" s="747"/>
      <c r="M19" s="747"/>
      <c r="N19" s="92"/>
      <c r="O19" s="752"/>
      <c r="P19" s="92"/>
      <c r="Q19" s="749"/>
      <c r="R19" s="739"/>
      <c r="S19" s="739"/>
      <c r="T19" s="177"/>
      <c r="U19" s="109" t="s">
        <v>1107</v>
      </c>
      <c r="V19" s="109" t="s">
        <v>1108</v>
      </c>
      <c r="W19" s="109" t="s">
        <v>1073</v>
      </c>
      <c r="X19" s="782">
        <v>13935541525</v>
      </c>
    </row>
    <row r="20" ht="13.5" spans="1:24">
      <c r="A20" s="100"/>
      <c r="B20" s="165"/>
      <c r="C20" s="92"/>
      <c r="D20" s="92"/>
      <c r="E20" s="165"/>
      <c r="F20" s="101"/>
      <c r="G20" s="165"/>
      <c r="H20" s="165"/>
      <c r="I20" s="183"/>
      <c r="J20" s="165"/>
      <c r="K20" s="746"/>
      <c r="L20" s="747"/>
      <c r="M20" s="747"/>
      <c r="N20" s="165" t="s">
        <v>1068</v>
      </c>
      <c r="O20" s="748" t="s">
        <v>1069</v>
      </c>
      <c r="P20" s="165" t="s">
        <v>1070</v>
      </c>
      <c r="Q20" s="746">
        <v>18535501789</v>
      </c>
      <c r="R20" s="736">
        <v>3.35</v>
      </c>
      <c r="S20" s="736"/>
      <c r="T20" s="165"/>
      <c r="U20" s="109" t="s">
        <v>1109</v>
      </c>
      <c r="V20" s="109" t="s">
        <v>1110</v>
      </c>
      <c r="W20" s="109" t="s">
        <v>1073</v>
      </c>
      <c r="X20" s="782">
        <v>13935577607</v>
      </c>
    </row>
    <row r="21" ht="13.5" spans="1:24">
      <c r="A21" s="100"/>
      <c r="B21" s="165"/>
      <c r="C21" s="92"/>
      <c r="D21" s="92"/>
      <c r="E21" s="165"/>
      <c r="F21" s="101"/>
      <c r="G21" s="165"/>
      <c r="H21" s="165"/>
      <c r="I21" s="183"/>
      <c r="J21" s="165"/>
      <c r="K21" s="746"/>
      <c r="L21" s="747"/>
      <c r="M21" s="747"/>
      <c r="N21" s="165"/>
      <c r="O21" s="748"/>
      <c r="P21" s="165"/>
      <c r="Q21" s="746"/>
      <c r="R21" s="736"/>
      <c r="S21" s="736"/>
      <c r="T21" s="165"/>
      <c r="U21" s="109" t="s">
        <v>1111</v>
      </c>
      <c r="V21" s="109" t="s">
        <v>1112</v>
      </c>
      <c r="W21" s="109" t="s">
        <v>1073</v>
      </c>
      <c r="X21" s="782">
        <v>15235545557</v>
      </c>
    </row>
    <row r="22" ht="13.5" spans="1:24">
      <c r="A22" s="100"/>
      <c r="B22" s="165"/>
      <c r="C22" s="92"/>
      <c r="D22" s="92"/>
      <c r="E22" s="165"/>
      <c r="F22" s="101"/>
      <c r="G22" s="165"/>
      <c r="H22" s="165"/>
      <c r="I22" s="183"/>
      <c r="J22" s="165"/>
      <c r="K22" s="746"/>
      <c r="L22" s="747"/>
      <c r="M22" s="747"/>
      <c r="N22" s="165"/>
      <c r="O22" s="748"/>
      <c r="P22" s="165"/>
      <c r="Q22" s="746"/>
      <c r="R22" s="736"/>
      <c r="S22" s="736"/>
      <c r="T22" s="165"/>
      <c r="U22" s="109" t="s">
        <v>1113</v>
      </c>
      <c r="V22" s="109" t="s">
        <v>1114</v>
      </c>
      <c r="W22" s="109" t="s">
        <v>1073</v>
      </c>
      <c r="X22" s="782">
        <v>15536160636</v>
      </c>
    </row>
    <row r="23" ht="13.5" spans="1:24">
      <c r="A23" s="100"/>
      <c r="B23" s="165"/>
      <c r="C23" s="92"/>
      <c r="D23" s="92"/>
      <c r="E23" s="165"/>
      <c r="F23" s="101"/>
      <c r="G23" s="165"/>
      <c r="H23" s="165"/>
      <c r="I23" s="183"/>
      <c r="J23" s="165"/>
      <c r="K23" s="746"/>
      <c r="L23" s="747"/>
      <c r="M23" s="747"/>
      <c r="N23" s="165"/>
      <c r="O23" s="748"/>
      <c r="P23" s="165"/>
      <c r="Q23" s="746"/>
      <c r="R23" s="736"/>
      <c r="S23" s="736"/>
      <c r="T23" s="165"/>
      <c r="U23" s="109" t="s">
        <v>1115</v>
      </c>
      <c r="V23" s="109" t="s">
        <v>1116</v>
      </c>
      <c r="W23" s="109" t="s">
        <v>1073</v>
      </c>
      <c r="X23" s="782">
        <v>15234559138</v>
      </c>
    </row>
    <row r="24" ht="13.5" spans="1:24">
      <c r="A24" s="100"/>
      <c r="B24" s="165"/>
      <c r="C24" s="92"/>
      <c r="D24" s="92"/>
      <c r="E24" s="165"/>
      <c r="F24" s="101"/>
      <c r="G24" s="165"/>
      <c r="H24" s="165"/>
      <c r="I24" s="183"/>
      <c r="J24" s="165"/>
      <c r="K24" s="746"/>
      <c r="L24" s="747"/>
      <c r="M24" s="747"/>
      <c r="N24" s="165"/>
      <c r="O24" s="748"/>
      <c r="P24" s="165"/>
      <c r="Q24" s="746"/>
      <c r="R24" s="736"/>
      <c r="S24" s="736"/>
      <c r="T24" s="165"/>
      <c r="U24" s="109" t="s">
        <v>1117</v>
      </c>
      <c r="V24" s="109" t="s">
        <v>1118</v>
      </c>
      <c r="W24" s="109" t="s">
        <v>1073</v>
      </c>
      <c r="X24" s="782">
        <v>13835599699</v>
      </c>
    </row>
    <row r="25" ht="13.5" spans="1:24">
      <c r="A25" s="97"/>
      <c r="B25" s="177"/>
      <c r="C25" s="92"/>
      <c r="D25" s="92"/>
      <c r="E25" s="177"/>
      <c r="F25" s="98"/>
      <c r="G25" s="177"/>
      <c r="H25" s="177"/>
      <c r="I25" s="121"/>
      <c r="J25" s="177"/>
      <c r="K25" s="749"/>
      <c r="L25" s="750"/>
      <c r="M25" s="750"/>
      <c r="N25" s="177"/>
      <c r="O25" s="751"/>
      <c r="P25" s="177"/>
      <c r="Q25" s="749"/>
      <c r="R25" s="739"/>
      <c r="S25" s="739"/>
      <c r="T25" s="177"/>
      <c r="U25" s="109" t="s">
        <v>1119</v>
      </c>
      <c r="V25" s="109" t="s">
        <v>1120</v>
      </c>
      <c r="W25" s="109" t="s">
        <v>1073</v>
      </c>
      <c r="X25" s="782">
        <v>15934396190</v>
      </c>
    </row>
    <row r="26" ht="13.5" spans="1:24">
      <c r="A26" s="94">
        <v>3</v>
      </c>
      <c r="B26" s="164" t="s">
        <v>1121</v>
      </c>
      <c r="C26" s="92"/>
      <c r="D26" s="92"/>
      <c r="E26" s="164" t="s">
        <v>1122</v>
      </c>
      <c r="F26" s="95" t="s">
        <v>1123</v>
      </c>
      <c r="G26" s="164">
        <v>76.476</v>
      </c>
      <c r="H26" s="164">
        <v>702</v>
      </c>
      <c r="I26" s="111" t="s">
        <v>1124</v>
      </c>
      <c r="J26" s="753" t="s">
        <v>379</v>
      </c>
      <c r="K26" s="185">
        <v>18535581616</v>
      </c>
      <c r="L26" s="525">
        <v>41</v>
      </c>
      <c r="M26" s="525">
        <v>341.1</v>
      </c>
      <c r="N26" s="754" t="s">
        <v>380</v>
      </c>
      <c r="O26" s="755" t="s">
        <v>381</v>
      </c>
      <c r="P26" s="754" t="s">
        <v>139</v>
      </c>
      <c r="Q26" s="783">
        <v>13903457393</v>
      </c>
      <c r="R26" s="744">
        <v>9.03</v>
      </c>
      <c r="S26" s="744"/>
      <c r="T26" s="164" t="s">
        <v>27</v>
      </c>
      <c r="U26" s="109" t="s">
        <v>1125</v>
      </c>
      <c r="V26" s="109" t="s">
        <v>1126</v>
      </c>
      <c r="W26" s="109" t="s">
        <v>1073</v>
      </c>
      <c r="X26" s="782">
        <v>18234553555</v>
      </c>
    </row>
    <row r="27" ht="13.5" spans="1:24">
      <c r="A27" s="100"/>
      <c r="B27" s="165"/>
      <c r="C27" s="92"/>
      <c r="D27" s="92"/>
      <c r="E27" s="165"/>
      <c r="F27" s="101"/>
      <c r="G27" s="165"/>
      <c r="H27" s="165"/>
      <c r="I27" s="112"/>
      <c r="J27" s="112"/>
      <c r="K27" s="186"/>
      <c r="L27" s="526"/>
      <c r="M27" s="526"/>
      <c r="N27" s="756"/>
      <c r="O27" s="757"/>
      <c r="P27" s="756"/>
      <c r="Q27" s="784"/>
      <c r="R27" s="747"/>
      <c r="S27" s="747"/>
      <c r="T27" s="165"/>
      <c r="U27" s="109" t="s">
        <v>1127</v>
      </c>
      <c r="V27" s="109" t="s">
        <v>1128</v>
      </c>
      <c r="W27" s="109" t="s">
        <v>1073</v>
      </c>
      <c r="X27" s="782">
        <v>18635534498</v>
      </c>
    </row>
    <row r="28" ht="13.5" spans="1:24">
      <c r="A28" s="100"/>
      <c r="B28" s="165"/>
      <c r="C28" s="92"/>
      <c r="D28" s="92"/>
      <c r="E28" s="165"/>
      <c r="F28" s="101"/>
      <c r="G28" s="165"/>
      <c r="H28" s="165"/>
      <c r="I28" s="112"/>
      <c r="J28" s="112"/>
      <c r="K28" s="186"/>
      <c r="L28" s="526"/>
      <c r="M28" s="526"/>
      <c r="N28" s="756"/>
      <c r="O28" s="757"/>
      <c r="P28" s="756"/>
      <c r="Q28" s="784"/>
      <c r="R28" s="747"/>
      <c r="S28" s="747"/>
      <c r="T28" s="165"/>
      <c r="U28" s="109" t="s">
        <v>1129</v>
      </c>
      <c r="V28" s="109" t="s">
        <v>1130</v>
      </c>
      <c r="W28" s="109" t="s">
        <v>1073</v>
      </c>
      <c r="X28" s="782">
        <v>18335595777</v>
      </c>
    </row>
    <row r="29" ht="13.5" spans="1:24">
      <c r="A29" s="100"/>
      <c r="B29" s="165"/>
      <c r="C29" s="92"/>
      <c r="D29" s="92"/>
      <c r="E29" s="165"/>
      <c r="F29" s="101"/>
      <c r="G29" s="165"/>
      <c r="H29" s="165"/>
      <c r="I29" s="112"/>
      <c r="J29" s="112"/>
      <c r="K29" s="186"/>
      <c r="L29" s="526"/>
      <c r="M29" s="526"/>
      <c r="N29" s="756"/>
      <c r="O29" s="757"/>
      <c r="P29" s="756"/>
      <c r="Q29" s="784"/>
      <c r="R29" s="747"/>
      <c r="S29" s="747"/>
      <c r="T29" s="165"/>
      <c r="U29" s="109" t="s">
        <v>1131</v>
      </c>
      <c r="V29" s="109" t="s">
        <v>1132</v>
      </c>
      <c r="W29" s="109" t="s">
        <v>1073</v>
      </c>
      <c r="X29" s="782">
        <v>18235532123</v>
      </c>
    </row>
    <row r="30" ht="13.5" spans="1:24">
      <c r="A30" s="100"/>
      <c r="B30" s="165"/>
      <c r="C30" s="92"/>
      <c r="D30" s="92"/>
      <c r="E30" s="165"/>
      <c r="F30" s="101"/>
      <c r="G30" s="165"/>
      <c r="H30" s="165"/>
      <c r="I30" s="112"/>
      <c r="J30" s="112"/>
      <c r="K30" s="186"/>
      <c r="L30" s="526"/>
      <c r="M30" s="526"/>
      <c r="N30" s="758"/>
      <c r="O30" s="759"/>
      <c r="P30" s="758"/>
      <c r="Q30" s="785"/>
      <c r="R30" s="750"/>
      <c r="S30" s="750"/>
      <c r="T30" s="165"/>
      <c r="U30" s="109" t="s">
        <v>1133</v>
      </c>
      <c r="V30" s="109" t="s">
        <v>1134</v>
      </c>
      <c r="W30" s="109" t="s">
        <v>1073</v>
      </c>
      <c r="X30" s="782">
        <v>18635562596</v>
      </c>
    </row>
    <row r="31" ht="13.5" spans="1:24">
      <c r="A31" s="100"/>
      <c r="B31" s="165"/>
      <c r="C31" s="92"/>
      <c r="D31" s="92"/>
      <c r="E31" s="165"/>
      <c r="F31" s="101"/>
      <c r="G31" s="165"/>
      <c r="H31" s="165"/>
      <c r="I31" s="112"/>
      <c r="J31" s="112"/>
      <c r="K31" s="186"/>
      <c r="L31" s="526"/>
      <c r="M31" s="526"/>
      <c r="N31" s="754" t="s">
        <v>382</v>
      </c>
      <c r="O31" s="760" t="s">
        <v>1135</v>
      </c>
      <c r="P31" s="754" t="s">
        <v>139</v>
      </c>
      <c r="Q31" s="783">
        <v>13509753615</v>
      </c>
      <c r="R31" s="744">
        <v>5.86</v>
      </c>
      <c r="S31" s="744"/>
      <c r="T31" s="165"/>
      <c r="U31" s="109" t="s">
        <v>1136</v>
      </c>
      <c r="V31" s="109" t="s">
        <v>1137</v>
      </c>
      <c r="W31" s="109" t="s">
        <v>1073</v>
      </c>
      <c r="X31" s="782">
        <v>13835558599</v>
      </c>
    </row>
    <row r="32" ht="13.5" spans="1:24">
      <c r="A32" s="100"/>
      <c r="B32" s="165"/>
      <c r="C32" s="92"/>
      <c r="D32" s="92"/>
      <c r="E32" s="165"/>
      <c r="F32" s="101"/>
      <c r="G32" s="165"/>
      <c r="H32" s="165"/>
      <c r="I32" s="112"/>
      <c r="J32" s="112"/>
      <c r="K32" s="186"/>
      <c r="L32" s="526"/>
      <c r="M32" s="526"/>
      <c r="N32" s="756"/>
      <c r="O32" s="757"/>
      <c r="P32" s="756"/>
      <c r="Q32" s="784"/>
      <c r="R32" s="747"/>
      <c r="S32" s="747"/>
      <c r="T32" s="165"/>
      <c r="U32" s="109" t="s">
        <v>1138</v>
      </c>
      <c r="V32" s="109" t="s">
        <v>1139</v>
      </c>
      <c r="W32" s="109" t="s">
        <v>1073</v>
      </c>
      <c r="X32" s="782">
        <v>13453529777</v>
      </c>
    </row>
    <row r="33" ht="13.5" spans="1:24">
      <c r="A33" s="100"/>
      <c r="B33" s="165"/>
      <c r="C33" s="92"/>
      <c r="D33" s="92"/>
      <c r="E33" s="165"/>
      <c r="F33" s="101"/>
      <c r="G33" s="165"/>
      <c r="H33" s="165"/>
      <c r="I33" s="112"/>
      <c r="J33" s="112"/>
      <c r="K33" s="186"/>
      <c r="L33" s="526"/>
      <c r="M33" s="526"/>
      <c r="N33" s="758"/>
      <c r="O33" s="759"/>
      <c r="P33" s="758"/>
      <c r="Q33" s="785"/>
      <c r="R33" s="750"/>
      <c r="S33" s="750"/>
      <c r="T33" s="165"/>
      <c r="U33" s="109" t="s">
        <v>1140</v>
      </c>
      <c r="V33" s="109" t="s">
        <v>1141</v>
      </c>
      <c r="W33" s="109" t="s">
        <v>1073</v>
      </c>
      <c r="X33" s="782">
        <v>13935598936</v>
      </c>
    </row>
    <row r="34" ht="13.5" spans="1:24">
      <c r="A34" s="100"/>
      <c r="B34" s="165"/>
      <c r="C34" s="92"/>
      <c r="D34" s="92"/>
      <c r="E34" s="165"/>
      <c r="F34" s="101"/>
      <c r="G34" s="165"/>
      <c r="H34" s="165"/>
      <c r="I34" s="112"/>
      <c r="J34" s="112"/>
      <c r="K34" s="186"/>
      <c r="L34" s="526"/>
      <c r="M34" s="526"/>
      <c r="N34" s="761" t="s">
        <v>384</v>
      </c>
      <c r="O34" s="762" t="s">
        <v>385</v>
      </c>
      <c r="P34" s="761" t="s">
        <v>139</v>
      </c>
      <c r="Q34" s="786">
        <v>13620657000</v>
      </c>
      <c r="R34" s="787">
        <v>0.7</v>
      </c>
      <c r="S34" s="787"/>
      <c r="T34" s="165"/>
      <c r="U34" s="92"/>
      <c r="V34" s="109"/>
      <c r="W34" s="109"/>
      <c r="X34" s="782"/>
    </row>
    <row r="35" ht="13.5" spans="1:24">
      <c r="A35" s="100"/>
      <c r="B35" s="165"/>
      <c r="C35" s="92"/>
      <c r="D35" s="92"/>
      <c r="E35" s="165"/>
      <c r="F35" s="101"/>
      <c r="G35" s="165"/>
      <c r="H35" s="165"/>
      <c r="I35" s="112"/>
      <c r="J35" s="112"/>
      <c r="K35" s="186"/>
      <c r="L35" s="526"/>
      <c r="M35" s="526"/>
      <c r="N35" s="763" t="s">
        <v>386</v>
      </c>
      <c r="O35" s="764" t="s">
        <v>387</v>
      </c>
      <c r="P35" s="164" t="s">
        <v>1070</v>
      </c>
      <c r="Q35" s="743">
        <v>15635586320</v>
      </c>
      <c r="R35" s="744">
        <v>7.06</v>
      </c>
      <c r="S35" s="744"/>
      <c r="T35" s="165"/>
      <c r="U35" s="109" t="s">
        <v>1142</v>
      </c>
      <c r="V35" s="109" t="s">
        <v>1143</v>
      </c>
      <c r="W35" s="109" t="s">
        <v>1073</v>
      </c>
      <c r="X35" s="782">
        <v>15735577015</v>
      </c>
    </row>
    <row r="36" ht="13.5" spans="1:24">
      <c r="A36" s="100"/>
      <c r="B36" s="165"/>
      <c r="C36" s="92"/>
      <c r="D36" s="92"/>
      <c r="E36" s="165"/>
      <c r="F36" s="101"/>
      <c r="G36" s="165"/>
      <c r="H36" s="165"/>
      <c r="I36" s="112"/>
      <c r="J36" s="112"/>
      <c r="K36" s="186"/>
      <c r="L36" s="526"/>
      <c r="M36" s="526"/>
      <c r="N36" s="183"/>
      <c r="O36" s="748"/>
      <c r="P36" s="165"/>
      <c r="Q36" s="746"/>
      <c r="R36" s="747"/>
      <c r="S36" s="747"/>
      <c r="T36" s="165"/>
      <c r="U36" s="109" t="s">
        <v>1144</v>
      </c>
      <c r="V36" s="109" t="s">
        <v>1145</v>
      </c>
      <c r="W36" s="109" t="s">
        <v>1073</v>
      </c>
      <c r="X36" s="782">
        <v>13613559272</v>
      </c>
    </row>
    <row r="37" ht="13.5" spans="1:24">
      <c r="A37" s="100"/>
      <c r="B37" s="165"/>
      <c r="C37" s="92"/>
      <c r="D37" s="92"/>
      <c r="E37" s="165"/>
      <c r="F37" s="101"/>
      <c r="G37" s="165"/>
      <c r="H37" s="165"/>
      <c r="I37" s="112"/>
      <c r="J37" s="112"/>
      <c r="K37" s="186"/>
      <c r="L37" s="526"/>
      <c r="M37" s="526"/>
      <c r="N37" s="183"/>
      <c r="O37" s="748"/>
      <c r="P37" s="165"/>
      <c r="Q37" s="746"/>
      <c r="R37" s="747"/>
      <c r="S37" s="747"/>
      <c r="T37" s="165"/>
      <c r="U37" s="109" t="s">
        <v>1146</v>
      </c>
      <c r="V37" s="109" t="s">
        <v>1147</v>
      </c>
      <c r="W37" s="109" t="s">
        <v>1073</v>
      </c>
      <c r="X37" s="782">
        <v>13467085666</v>
      </c>
    </row>
    <row r="38" ht="13.5" spans="1:24">
      <c r="A38" s="100"/>
      <c r="B38" s="165"/>
      <c r="C38" s="92"/>
      <c r="D38" s="92"/>
      <c r="E38" s="165"/>
      <c r="F38" s="101"/>
      <c r="G38" s="165"/>
      <c r="H38" s="165"/>
      <c r="I38" s="112"/>
      <c r="J38" s="112"/>
      <c r="K38" s="186"/>
      <c r="L38" s="526"/>
      <c r="M38" s="526"/>
      <c r="N38" s="121"/>
      <c r="O38" s="751"/>
      <c r="P38" s="177"/>
      <c r="Q38" s="749"/>
      <c r="R38" s="750"/>
      <c r="S38" s="750"/>
      <c r="T38" s="165"/>
      <c r="U38" s="109" t="s">
        <v>1148</v>
      </c>
      <c r="V38" s="109" t="s">
        <v>1149</v>
      </c>
      <c r="W38" s="109" t="s">
        <v>1073</v>
      </c>
      <c r="X38" s="782">
        <v>13643556478</v>
      </c>
    </row>
    <row r="39" ht="13.5" spans="1:24">
      <c r="A39" s="100"/>
      <c r="B39" s="165"/>
      <c r="C39" s="92"/>
      <c r="D39" s="92"/>
      <c r="E39" s="165"/>
      <c r="F39" s="101"/>
      <c r="G39" s="165"/>
      <c r="H39" s="165"/>
      <c r="I39" s="112"/>
      <c r="J39" s="112"/>
      <c r="K39" s="186"/>
      <c r="L39" s="526"/>
      <c r="M39" s="526"/>
      <c r="N39" s="754" t="s">
        <v>388</v>
      </c>
      <c r="O39" s="755" t="s">
        <v>389</v>
      </c>
      <c r="P39" s="754" t="s">
        <v>139</v>
      </c>
      <c r="Q39" s="783">
        <v>18003551848</v>
      </c>
      <c r="R39" s="744">
        <v>8.21</v>
      </c>
      <c r="S39" s="744"/>
      <c r="T39" s="165"/>
      <c r="U39" s="109" t="s">
        <v>1150</v>
      </c>
      <c r="V39" s="109" t="s">
        <v>1151</v>
      </c>
      <c r="W39" s="109" t="s">
        <v>1073</v>
      </c>
      <c r="X39" s="782">
        <v>13935561119</v>
      </c>
    </row>
    <row r="40" ht="13.5" spans="1:24">
      <c r="A40" s="100"/>
      <c r="B40" s="165"/>
      <c r="C40" s="92"/>
      <c r="D40" s="92"/>
      <c r="E40" s="165"/>
      <c r="F40" s="101"/>
      <c r="G40" s="165"/>
      <c r="H40" s="165"/>
      <c r="I40" s="112"/>
      <c r="J40" s="112"/>
      <c r="K40" s="186"/>
      <c r="L40" s="526"/>
      <c r="M40" s="526"/>
      <c r="N40" s="756"/>
      <c r="O40" s="757"/>
      <c r="P40" s="756"/>
      <c r="Q40" s="784"/>
      <c r="R40" s="747"/>
      <c r="S40" s="747"/>
      <c r="T40" s="165"/>
      <c r="U40" s="109" t="s">
        <v>1152</v>
      </c>
      <c r="V40" s="109" t="s">
        <v>1153</v>
      </c>
      <c r="W40" s="109" t="s">
        <v>1073</v>
      </c>
      <c r="X40" s="782">
        <v>13834772435</v>
      </c>
    </row>
    <row r="41" ht="13.5" spans="1:24">
      <c r="A41" s="100"/>
      <c r="B41" s="165"/>
      <c r="C41" s="92"/>
      <c r="D41" s="92"/>
      <c r="E41" s="165"/>
      <c r="F41" s="101"/>
      <c r="G41" s="165"/>
      <c r="H41" s="165"/>
      <c r="I41" s="112"/>
      <c r="J41" s="112"/>
      <c r="K41" s="186"/>
      <c r="L41" s="526"/>
      <c r="M41" s="526"/>
      <c r="N41" s="756"/>
      <c r="O41" s="757"/>
      <c r="P41" s="756"/>
      <c r="Q41" s="784"/>
      <c r="R41" s="747"/>
      <c r="S41" s="747"/>
      <c r="T41" s="165"/>
      <c r="U41" s="109" t="s">
        <v>1154</v>
      </c>
      <c r="V41" s="109" t="s">
        <v>1155</v>
      </c>
      <c r="W41" s="109" t="s">
        <v>1073</v>
      </c>
      <c r="X41" s="782">
        <v>15383656858</v>
      </c>
    </row>
    <row r="42" ht="13.5" spans="1:24">
      <c r="A42" s="100"/>
      <c r="B42" s="165"/>
      <c r="C42" s="92"/>
      <c r="D42" s="92"/>
      <c r="E42" s="165"/>
      <c r="F42" s="101"/>
      <c r="G42" s="165"/>
      <c r="H42" s="165"/>
      <c r="I42" s="112"/>
      <c r="J42" s="112"/>
      <c r="K42" s="186"/>
      <c r="L42" s="526"/>
      <c r="M42" s="526"/>
      <c r="N42" s="756"/>
      <c r="O42" s="757"/>
      <c r="P42" s="756"/>
      <c r="Q42" s="784"/>
      <c r="R42" s="747"/>
      <c r="S42" s="747"/>
      <c r="T42" s="165"/>
      <c r="U42" s="109" t="s">
        <v>1156</v>
      </c>
      <c r="V42" s="109" t="s">
        <v>1157</v>
      </c>
      <c r="W42" s="109" t="s">
        <v>1073</v>
      </c>
      <c r="X42" s="782">
        <v>15513116852</v>
      </c>
    </row>
    <row r="43" ht="13.5" spans="1:24">
      <c r="A43" s="100"/>
      <c r="B43" s="165"/>
      <c r="C43" s="92"/>
      <c r="D43" s="92"/>
      <c r="E43" s="165"/>
      <c r="F43" s="101"/>
      <c r="G43" s="165"/>
      <c r="H43" s="165"/>
      <c r="I43" s="112"/>
      <c r="J43" s="112"/>
      <c r="K43" s="186"/>
      <c r="L43" s="526"/>
      <c r="M43" s="526"/>
      <c r="N43" s="756"/>
      <c r="O43" s="757"/>
      <c r="P43" s="756"/>
      <c r="Q43" s="784"/>
      <c r="R43" s="747"/>
      <c r="S43" s="747"/>
      <c r="T43" s="165"/>
      <c r="U43" s="109" t="s">
        <v>1158</v>
      </c>
      <c r="V43" s="109" t="s">
        <v>1159</v>
      </c>
      <c r="W43" s="109" t="s">
        <v>1073</v>
      </c>
      <c r="X43" s="782">
        <v>15835594611</v>
      </c>
    </row>
    <row r="44" ht="13.5" spans="1:24">
      <c r="A44" s="100"/>
      <c r="B44" s="165"/>
      <c r="C44" s="92"/>
      <c r="D44" s="92"/>
      <c r="E44" s="165"/>
      <c r="F44" s="101"/>
      <c r="G44" s="165"/>
      <c r="H44" s="165"/>
      <c r="I44" s="112"/>
      <c r="J44" s="112"/>
      <c r="K44" s="186"/>
      <c r="L44" s="526"/>
      <c r="M44" s="526"/>
      <c r="N44" s="756"/>
      <c r="O44" s="757"/>
      <c r="P44" s="756"/>
      <c r="Q44" s="784"/>
      <c r="R44" s="747"/>
      <c r="S44" s="747"/>
      <c r="T44" s="165"/>
      <c r="U44" s="109" t="s">
        <v>1160</v>
      </c>
      <c r="V44" s="109" t="s">
        <v>1161</v>
      </c>
      <c r="W44" s="109" t="s">
        <v>1073</v>
      </c>
      <c r="X44" s="782">
        <v>13903457171</v>
      </c>
    </row>
    <row r="45" ht="13.5" spans="1:24">
      <c r="A45" s="100"/>
      <c r="B45" s="165"/>
      <c r="C45" s="92"/>
      <c r="D45" s="92"/>
      <c r="E45" s="165"/>
      <c r="F45" s="101"/>
      <c r="G45" s="165"/>
      <c r="H45" s="165"/>
      <c r="I45" s="112"/>
      <c r="J45" s="112"/>
      <c r="K45" s="186"/>
      <c r="L45" s="526"/>
      <c r="M45" s="526"/>
      <c r="N45" s="758"/>
      <c r="O45" s="759"/>
      <c r="P45" s="758"/>
      <c r="Q45" s="785"/>
      <c r="R45" s="750"/>
      <c r="S45" s="750"/>
      <c r="T45" s="165"/>
      <c r="U45" s="109" t="s">
        <v>1162</v>
      </c>
      <c r="V45" s="109" t="s">
        <v>1163</v>
      </c>
      <c r="W45" s="109" t="s">
        <v>1073</v>
      </c>
      <c r="X45" s="782">
        <v>13503557186</v>
      </c>
    </row>
    <row r="46" ht="13.5" spans="1:24">
      <c r="A46" s="100"/>
      <c r="B46" s="165"/>
      <c r="C46" s="92"/>
      <c r="D46" s="92"/>
      <c r="E46" s="165"/>
      <c r="F46" s="101"/>
      <c r="G46" s="165"/>
      <c r="H46" s="165"/>
      <c r="I46" s="112"/>
      <c r="J46" s="112"/>
      <c r="K46" s="186"/>
      <c r="L46" s="526"/>
      <c r="M46" s="526"/>
      <c r="N46" s="118" t="s">
        <v>1164</v>
      </c>
      <c r="O46" s="745" t="s">
        <v>1069</v>
      </c>
      <c r="P46" s="164" t="s">
        <v>1070</v>
      </c>
      <c r="Q46" s="743">
        <v>18535501789</v>
      </c>
      <c r="R46" s="744">
        <v>10.14</v>
      </c>
      <c r="S46" s="744"/>
      <c r="T46" s="165"/>
      <c r="U46" s="109" t="s">
        <v>1165</v>
      </c>
      <c r="V46" s="109" t="s">
        <v>1166</v>
      </c>
      <c r="W46" s="109" t="s">
        <v>1073</v>
      </c>
      <c r="X46" s="782">
        <v>13934058895</v>
      </c>
    </row>
    <row r="47" ht="13.5" spans="1:24">
      <c r="A47" s="100"/>
      <c r="B47" s="165"/>
      <c r="C47" s="92"/>
      <c r="D47" s="92"/>
      <c r="E47" s="165"/>
      <c r="F47" s="101"/>
      <c r="G47" s="165"/>
      <c r="H47" s="165"/>
      <c r="I47" s="112"/>
      <c r="J47" s="112"/>
      <c r="K47" s="186"/>
      <c r="L47" s="526"/>
      <c r="M47" s="526"/>
      <c r="N47" s="183"/>
      <c r="O47" s="748"/>
      <c r="P47" s="165"/>
      <c r="Q47" s="746"/>
      <c r="R47" s="747"/>
      <c r="S47" s="747"/>
      <c r="T47" s="165"/>
      <c r="U47" s="109" t="s">
        <v>1167</v>
      </c>
      <c r="V47" s="109" t="s">
        <v>1168</v>
      </c>
      <c r="W47" s="109" t="s">
        <v>1073</v>
      </c>
      <c r="X47" s="782">
        <v>15333555313</v>
      </c>
    </row>
    <row r="48" ht="13.5" spans="1:24">
      <c r="A48" s="97"/>
      <c r="B48" s="177"/>
      <c r="C48" s="92"/>
      <c r="D48" s="92"/>
      <c r="E48" s="177"/>
      <c r="F48" s="98"/>
      <c r="G48" s="177"/>
      <c r="H48" s="177"/>
      <c r="I48" s="113"/>
      <c r="J48" s="113"/>
      <c r="K48" s="191"/>
      <c r="L48" s="527"/>
      <c r="M48" s="527"/>
      <c r="N48" s="121"/>
      <c r="O48" s="751"/>
      <c r="P48" s="177"/>
      <c r="Q48" s="749"/>
      <c r="R48" s="750"/>
      <c r="S48" s="750"/>
      <c r="T48" s="177"/>
      <c r="U48" s="109" t="s">
        <v>1169</v>
      </c>
      <c r="V48" s="109" t="s">
        <v>1170</v>
      </c>
      <c r="W48" s="109" t="s">
        <v>1073</v>
      </c>
      <c r="X48" s="782">
        <v>13080354097</v>
      </c>
    </row>
    <row r="49" ht="13.5" spans="1:24">
      <c r="A49" s="732">
        <v>4</v>
      </c>
      <c r="B49" s="733" t="s">
        <v>1171</v>
      </c>
      <c r="C49" s="92"/>
      <c r="D49" s="92"/>
      <c r="E49" s="733" t="s">
        <v>1172</v>
      </c>
      <c r="F49" s="734" t="s">
        <v>1173</v>
      </c>
      <c r="G49" s="733">
        <v>18.038</v>
      </c>
      <c r="H49" s="164">
        <v>93.1</v>
      </c>
      <c r="I49" s="755" t="s">
        <v>400</v>
      </c>
      <c r="J49" s="765" t="s">
        <v>266</v>
      </c>
      <c r="K49" s="766">
        <v>18600588500</v>
      </c>
      <c r="L49" s="525">
        <v>6.7</v>
      </c>
      <c r="M49" s="525">
        <v>51.8</v>
      </c>
      <c r="N49" s="754" t="s">
        <v>384</v>
      </c>
      <c r="O49" s="755" t="s">
        <v>385</v>
      </c>
      <c r="P49" s="754" t="s">
        <v>139</v>
      </c>
      <c r="Q49" s="783">
        <v>13620657000</v>
      </c>
      <c r="R49" s="744">
        <v>6.7</v>
      </c>
      <c r="S49" s="744"/>
      <c r="T49" s="164" t="s">
        <v>27</v>
      </c>
      <c r="U49" s="109" t="s">
        <v>1174</v>
      </c>
      <c r="V49" s="109" t="s">
        <v>1175</v>
      </c>
      <c r="W49" s="109" t="s">
        <v>1073</v>
      </c>
      <c r="X49" s="782">
        <v>13935531617</v>
      </c>
    </row>
    <row r="50" ht="13.5" spans="1:24">
      <c r="A50" s="735"/>
      <c r="B50" s="736"/>
      <c r="C50" s="92"/>
      <c r="D50" s="92"/>
      <c r="E50" s="736"/>
      <c r="F50" s="737"/>
      <c r="G50" s="736"/>
      <c r="H50" s="165"/>
      <c r="I50" s="767"/>
      <c r="J50" s="768"/>
      <c r="K50" s="769"/>
      <c r="L50" s="526"/>
      <c r="M50" s="526"/>
      <c r="N50" s="756"/>
      <c r="O50" s="757"/>
      <c r="P50" s="756"/>
      <c r="Q50" s="784"/>
      <c r="R50" s="747"/>
      <c r="S50" s="747"/>
      <c r="T50" s="165"/>
      <c r="U50" s="109" t="s">
        <v>1176</v>
      </c>
      <c r="V50" s="109" t="s">
        <v>1177</v>
      </c>
      <c r="W50" s="109" t="s">
        <v>1073</v>
      </c>
      <c r="X50" s="782">
        <v>13935592762</v>
      </c>
    </row>
    <row r="51" ht="13.5" spans="1:24">
      <c r="A51" s="735"/>
      <c r="B51" s="736"/>
      <c r="C51" s="92"/>
      <c r="D51" s="92"/>
      <c r="E51" s="736"/>
      <c r="F51" s="737"/>
      <c r="G51" s="736"/>
      <c r="H51" s="165"/>
      <c r="I51" s="767"/>
      <c r="J51" s="768"/>
      <c r="K51" s="769"/>
      <c r="L51" s="526"/>
      <c r="M51" s="526"/>
      <c r="N51" s="756"/>
      <c r="O51" s="757"/>
      <c r="P51" s="756"/>
      <c r="Q51" s="784"/>
      <c r="R51" s="747"/>
      <c r="S51" s="747"/>
      <c r="T51" s="165"/>
      <c r="U51" s="109" t="s">
        <v>1178</v>
      </c>
      <c r="V51" s="109" t="s">
        <v>1179</v>
      </c>
      <c r="W51" s="109" t="s">
        <v>1073</v>
      </c>
      <c r="X51" s="782">
        <v>18534105939</v>
      </c>
    </row>
    <row r="52" ht="13.5" spans="1:24">
      <c r="A52" s="735"/>
      <c r="B52" s="736"/>
      <c r="C52" s="92"/>
      <c r="D52" s="92"/>
      <c r="E52" s="736"/>
      <c r="F52" s="737"/>
      <c r="G52" s="736"/>
      <c r="H52" s="165"/>
      <c r="I52" s="767"/>
      <c r="J52" s="768"/>
      <c r="K52" s="769"/>
      <c r="L52" s="526"/>
      <c r="M52" s="526"/>
      <c r="N52" s="756"/>
      <c r="O52" s="757"/>
      <c r="P52" s="756"/>
      <c r="Q52" s="784"/>
      <c r="R52" s="747"/>
      <c r="S52" s="747"/>
      <c r="T52" s="165"/>
      <c r="U52" s="109" t="s">
        <v>1180</v>
      </c>
      <c r="V52" s="109" t="s">
        <v>1181</v>
      </c>
      <c r="W52" s="109" t="s">
        <v>1073</v>
      </c>
      <c r="X52" s="782">
        <v>13100156411</v>
      </c>
    </row>
    <row r="53" ht="13.5" spans="1:24">
      <c r="A53" s="735"/>
      <c r="B53" s="736"/>
      <c r="C53" s="92"/>
      <c r="D53" s="92"/>
      <c r="E53" s="736"/>
      <c r="F53" s="737"/>
      <c r="G53" s="736"/>
      <c r="H53" s="165"/>
      <c r="I53" s="767"/>
      <c r="J53" s="768"/>
      <c r="K53" s="769"/>
      <c r="L53" s="526"/>
      <c r="M53" s="526"/>
      <c r="N53" s="756"/>
      <c r="O53" s="757"/>
      <c r="P53" s="756"/>
      <c r="Q53" s="784"/>
      <c r="R53" s="747"/>
      <c r="S53" s="747"/>
      <c r="T53" s="165"/>
      <c r="U53" s="109" t="s">
        <v>1182</v>
      </c>
      <c r="V53" s="109" t="s">
        <v>1183</v>
      </c>
      <c r="W53" s="109" t="s">
        <v>1073</v>
      </c>
      <c r="X53" s="782">
        <v>13834772243</v>
      </c>
    </row>
    <row r="54" ht="13.5" spans="1:24">
      <c r="A54" s="735"/>
      <c r="B54" s="736"/>
      <c r="C54" s="92"/>
      <c r="D54" s="92"/>
      <c r="E54" s="736"/>
      <c r="F54" s="737"/>
      <c r="G54" s="736"/>
      <c r="H54" s="165"/>
      <c r="I54" s="767"/>
      <c r="J54" s="768"/>
      <c r="K54" s="769"/>
      <c r="L54" s="526"/>
      <c r="M54" s="526"/>
      <c r="N54" s="756"/>
      <c r="O54" s="757"/>
      <c r="P54" s="756"/>
      <c r="Q54" s="784"/>
      <c r="R54" s="747"/>
      <c r="S54" s="747"/>
      <c r="T54" s="165"/>
      <c r="U54" s="109" t="s">
        <v>1184</v>
      </c>
      <c r="V54" s="109" t="s">
        <v>1185</v>
      </c>
      <c r="W54" s="109" t="s">
        <v>1073</v>
      </c>
      <c r="X54" s="782">
        <v>15513116585</v>
      </c>
    </row>
    <row r="55" ht="13.5" spans="1:24">
      <c r="A55" s="735"/>
      <c r="B55" s="736"/>
      <c r="C55" s="92"/>
      <c r="D55" s="92"/>
      <c r="E55" s="736"/>
      <c r="F55" s="737"/>
      <c r="G55" s="736"/>
      <c r="H55" s="165"/>
      <c r="I55" s="767"/>
      <c r="J55" s="768"/>
      <c r="K55" s="769"/>
      <c r="L55" s="526"/>
      <c r="M55" s="526"/>
      <c r="N55" s="756"/>
      <c r="O55" s="757"/>
      <c r="P55" s="756"/>
      <c r="Q55" s="784"/>
      <c r="R55" s="747"/>
      <c r="S55" s="747"/>
      <c r="T55" s="165"/>
      <c r="U55" s="109" t="s">
        <v>1186</v>
      </c>
      <c r="V55" s="109" t="s">
        <v>1187</v>
      </c>
      <c r="W55" s="109" t="s">
        <v>1073</v>
      </c>
      <c r="X55" s="782">
        <v>13593259947</v>
      </c>
    </row>
    <row r="56" ht="13.5" spans="1:24">
      <c r="A56" s="738"/>
      <c r="B56" s="739"/>
      <c r="C56" s="92"/>
      <c r="D56" s="92"/>
      <c r="E56" s="739"/>
      <c r="F56" s="740"/>
      <c r="G56" s="739"/>
      <c r="H56" s="177"/>
      <c r="I56" s="770"/>
      <c r="J56" s="771"/>
      <c r="K56" s="772"/>
      <c r="L56" s="527"/>
      <c r="M56" s="527"/>
      <c r="N56" s="758"/>
      <c r="O56" s="759"/>
      <c r="P56" s="758"/>
      <c r="Q56" s="785"/>
      <c r="R56" s="750"/>
      <c r="S56" s="750"/>
      <c r="T56" s="177"/>
      <c r="U56" s="109" t="s">
        <v>1188</v>
      </c>
      <c r="V56" s="109" t="s">
        <v>1189</v>
      </c>
      <c r="W56" s="109" t="s">
        <v>1073</v>
      </c>
      <c r="X56" s="782">
        <v>15513116545</v>
      </c>
    </row>
    <row r="57" ht="13.5" spans="1:24">
      <c r="A57" s="94">
        <v>5</v>
      </c>
      <c r="B57" s="164" t="s">
        <v>1190</v>
      </c>
      <c r="C57" s="92"/>
      <c r="D57" s="92"/>
      <c r="E57" s="92"/>
      <c r="F57" s="92"/>
      <c r="G57" s="92"/>
      <c r="H57" s="92"/>
      <c r="I57" s="111" t="s">
        <v>1191</v>
      </c>
      <c r="J57" s="111" t="s">
        <v>1192</v>
      </c>
      <c r="K57" s="185">
        <v>18636519288</v>
      </c>
      <c r="L57" s="111">
        <v>21</v>
      </c>
      <c r="M57" s="118">
        <v>167</v>
      </c>
      <c r="N57" s="118" t="s">
        <v>1193</v>
      </c>
      <c r="O57" s="745" t="s">
        <v>1194</v>
      </c>
      <c r="P57" s="164" t="s">
        <v>1070</v>
      </c>
      <c r="Q57" s="743">
        <v>13467050766</v>
      </c>
      <c r="R57" s="744">
        <v>11.2</v>
      </c>
      <c r="S57" s="744"/>
      <c r="T57" s="164" t="s">
        <v>27</v>
      </c>
      <c r="U57" s="109" t="s">
        <v>1195</v>
      </c>
      <c r="V57" s="109" t="s">
        <v>1196</v>
      </c>
      <c r="W57" s="109" t="s">
        <v>1073</v>
      </c>
      <c r="X57" s="782">
        <v>13467050678</v>
      </c>
    </row>
    <row r="58" ht="13.5" spans="1:24">
      <c r="A58" s="100"/>
      <c r="B58" s="165"/>
      <c r="C58" s="92"/>
      <c r="D58" s="92"/>
      <c r="E58" s="92"/>
      <c r="F58" s="92"/>
      <c r="G58" s="92"/>
      <c r="H58" s="92"/>
      <c r="I58" s="112"/>
      <c r="J58" s="112"/>
      <c r="K58" s="186"/>
      <c r="L58" s="112"/>
      <c r="M58" s="183"/>
      <c r="N58" s="183"/>
      <c r="O58" s="748"/>
      <c r="P58" s="165"/>
      <c r="Q58" s="746"/>
      <c r="R58" s="747"/>
      <c r="S58" s="747"/>
      <c r="T58" s="165"/>
      <c r="U58" s="109" t="s">
        <v>1197</v>
      </c>
      <c r="V58" s="109" t="s">
        <v>1198</v>
      </c>
      <c r="W58" s="109" t="s">
        <v>1073</v>
      </c>
      <c r="X58" s="782">
        <v>13111157256</v>
      </c>
    </row>
    <row r="59" ht="13.5" spans="1:24">
      <c r="A59" s="100"/>
      <c r="B59" s="165"/>
      <c r="C59" s="92"/>
      <c r="D59" s="92"/>
      <c r="E59" s="92"/>
      <c r="F59" s="92"/>
      <c r="G59" s="92"/>
      <c r="H59" s="92"/>
      <c r="I59" s="112"/>
      <c r="J59" s="112"/>
      <c r="K59" s="186"/>
      <c r="L59" s="112"/>
      <c r="M59" s="183"/>
      <c r="N59" s="183"/>
      <c r="O59" s="748"/>
      <c r="P59" s="165"/>
      <c r="Q59" s="746"/>
      <c r="R59" s="747"/>
      <c r="S59" s="747"/>
      <c r="T59" s="165"/>
      <c r="U59" s="109" t="s">
        <v>1199</v>
      </c>
      <c r="V59" s="109" t="s">
        <v>1200</v>
      </c>
      <c r="W59" s="109" t="s">
        <v>1073</v>
      </c>
      <c r="X59" s="782">
        <v>13191252578</v>
      </c>
    </row>
    <row r="60" ht="13.5" spans="1:24">
      <c r="A60" s="100"/>
      <c r="B60" s="165"/>
      <c r="C60" s="92"/>
      <c r="D60" s="92"/>
      <c r="E60" s="92"/>
      <c r="F60" s="92"/>
      <c r="G60" s="92"/>
      <c r="H60" s="92"/>
      <c r="I60" s="112"/>
      <c r="J60" s="112"/>
      <c r="K60" s="186"/>
      <c r="L60" s="112"/>
      <c r="M60" s="183"/>
      <c r="N60" s="183"/>
      <c r="O60" s="748"/>
      <c r="P60" s="165"/>
      <c r="Q60" s="746"/>
      <c r="R60" s="747"/>
      <c r="S60" s="747"/>
      <c r="T60" s="165"/>
      <c r="U60" s="109" t="s">
        <v>1201</v>
      </c>
      <c r="V60" s="109" t="s">
        <v>1202</v>
      </c>
      <c r="W60" s="109" t="s">
        <v>1073</v>
      </c>
      <c r="X60" s="782">
        <v>13593270188</v>
      </c>
    </row>
    <row r="61" ht="13.5" spans="1:24">
      <c r="A61" s="100"/>
      <c r="B61" s="165"/>
      <c r="C61" s="92"/>
      <c r="D61" s="92"/>
      <c r="E61" s="92"/>
      <c r="F61" s="92"/>
      <c r="G61" s="92"/>
      <c r="H61" s="92"/>
      <c r="I61" s="112"/>
      <c r="J61" s="112"/>
      <c r="K61" s="186"/>
      <c r="L61" s="112"/>
      <c r="M61" s="183"/>
      <c r="N61" s="183"/>
      <c r="O61" s="748"/>
      <c r="P61" s="165"/>
      <c r="Q61" s="746"/>
      <c r="R61" s="747"/>
      <c r="S61" s="747"/>
      <c r="T61" s="165"/>
      <c r="U61" s="109" t="s">
        <v>1203</v>
      </c>
      <c r="V61" s="109" t="s">
        <v>1204</v>
      </c>
      <c r="W61" s="109" t="s">
        <v>1073</v>
      </c>
      <c r="X61" s="782">
        <v>13834772009</v>
      </c>
    </row>
    <row r="62" ht="13.5" spans="1:24">
      <c r="A62" s="100"/>
      <c r="B62" s="165"/>
      <c r="C62" s="92"/>
      <c r="D62" s="92"/>
      <c r="E62" s="92"/>
      <c r="F62" s="92"/>
      <c r="G62" s="92"/>
      <c r="H62" s="92"/>
      <c r="I62" s="112"/>
      <c r="J62" s="112"/>
      <c r="K62" s="186"/>
      <c r="L62" s="112"/>
      <c r="M62" s="183"/>
      <c r="N62" s="121"/>
      <c r="O62" s="751"/>
      <c r="P62" s="177"/>
      <c r="Q62" s="749"/>
      <c r="R62" s="750"/>
      <c r="S62" s="750"/>
      <c r="T62" s="165"/>
      <c r="U62" s="109" t="s">
        <v>1205</v>
      </c>
      <c r="V62" s="109" t="s">
        <v>1206</v>
      </c>
      <c r="W62" s="109" t="s">
        <v>1073</v>
      </c>
      <c r="X62" s="782">
        <v>18531261077</v>
      </c>
    </row>
    <row r="63" ht="13.5" spans="1:24">
      <c r="A63" s="100"/>
      <c r="B63" s="165"/>
      <c r="C63" s="92"/>
      <c r="D63" s="92"/>
      <c r="E63" s="92"/>
      <c r="F63" s="92"/>
      <c r="G63" s="92"/>
      <c r="H63" s="92"/>
      <c r="I63" s="112"/>
      <c r="J63" s="112"/>
      <c r="K63" s="186"/>
      <c r="L63" s="112"/>
      <c r="M63" s="183"/>
      <c r="N63" s="754" t="s">
        <v>382</v>
      </c>
      <c r="O63" s="754" t="s">
        <v>1135</v>
      </c>
      <c r="P63" s="754" t="s">
        <v>139</v>
      </c>
      <c r="Q63" s="783">
        <v>13509753615</v>
      </c>
      <c r="R63" s="744">
        <v>7.4</v>
      </c>
      <c r="S63" s="744"/>
      <c r="T63" s="165"/>
      <c r="U63" s="109" t="s">
        <v>1207</v>
      </c>
      <c r="V63" s="109" t="s">
        <v>1208</v>
      </c>
      <c r="W63" s="109" t="s">
        <v>1073</v>
      </c>
      <c r="X63" s="782">
        <v>15135557197</v>
      </c>
    </row>
    <row r="64" ht="13.5" spans="1:24">
      <c r="A64" s="100"/>
      <c r="B64" s="165"/>
      <c r="C64" s="92"/>
      <c r="D64" s="92"/>
      <c r="E64" s="92"/>
      <c r="F64" s="92"/>
      <c r="G64" s="92"/>
      <c r="H64" s="92"/>
      <c r="I64" s="112"/>
      <c r="J64" s="112"/>
      <c r="K64" s="186"/>
      <c r="L64" s="112"/>
      <c r="M64" s="183"/>
      <c r="N64" s="756"/>
      <c r="O64" s="756"/>
      <c r="P64" s="756"/>
      <c r="Q64" s="784"/>
      <c r="R64" s="747"/>
      <c r="S64" s="747"/>
      <c r="T64" s="165"/>
      <c r="U64" s="109" t="s">
        <v>1209</v>
      </c>
      <c r="V64" s="109" t="s">
        <v>1210</v>
      </c>
      <c r="W64" s="109" t="s">
        <v>1073</v>
      </c>
      <c r="X64" s="782">
        <v>13834051075</v>
      </c>
    </row>
    <row r="65" ht="13.5" spans="1:24">
      <c r="A65" s="100"/>
      <c r="B65" s="165"/>
      <c r="C65" s="92"/>
      <c r="D65" s="92"/>
      <c r="E65" s="92"/>
      <c r="F65" s="92"/>
      <c r="G65" s="92"/>
      <c r="H65" s="92"/>
      <c r="I65" s="112"/>
      <c r="J65" s="112"/>
      <c r="K65" s="186"/>
      <c r="L65" s="112"/>
      <c r="M65" s="183"/>
      <c r="N65" s="756"/>
      <c r="O65" s="756"/>
      <c r="P65" s="756"/>
      <c r="Q65" s="784"/>
      <c r="R65" s="747"/>
      <c r="S65" s="747"/>
      <c r="T65" s="165"/>
      <c r="U65" s="109" t="s">
        <v>1211</v>
      </c>
      <c r="V65" s="109" t="s">
        <v>1212</v>
      </c>
      <c r="W65" s="109" t="s">
        <v>1073</v>
      </c>
      <c r="X65" s="782">
        <v>13835504722</v>
      </c>
    </row>
    <row r="66" ht="13.5" spans="1:24">
      <c r="A66" s="100"/>
      <c r="B66" s="165"/>
      <c r="C66" s="92"/>
      <c r="D66" s="92"/>
      <c r="E66" s="92"/>
      <c r="F66" s="92"/>
      <c r="G66" s="92"/>
      <c r="H66" s="92"/>
      <c r="I66" s="112"/>
      <c r="J66" s="112"/>
      <c r="K66" s="186"/>
      <c r="L66" s="112"/>
      <c r="M66" s="183"/>
      <c r="N66" s="756"/>
      <c r="O66" s="756"/>
      <c r="P66" s="756"/>
      <c r="Q66" s="784"/>
      <c r="R66" s="747"/>
      <c r="S66" s="747"/>
      <c r="T66" s="165"/>
      <c r="U66" s="109" t="s">
        <v>1213</v>
      </c>
      <c r="V66" s="109" t="s">
        <v>1214</v>
      </c>
      <c r="W66" s="109" t="s">
        <v>1073</v>
      </c>
      <c r="X66" s="782">
        <v>13994698128</v>
      </c>
    </row>
    <row r="67" ht="13.5" spans="1:24">
      <c r="A67" s="100"/>
      <c r="B67" s="165"/>
      <c r="C67" s="92"/>
      <c r="D67" s="92"/>
      <c r="E67" s="92"/>
      <c r="F67" s="92"/>
      <c r="G67" s="92"/>
      <c r="H67" s="92"/>
      <c r="I67" s="112"/>
      <c r="J67" s="112"/>
      <c r="K67" s="186"/>
      <c r="L67" s="112"/>
      <c r="M67" s="183"/>
      <c r="N67" s="756"/>
      <c r="O67" s="756"/>
      <c r="P67" s="756"/>
      <c r="Q67" s="784"/>
      <c r="R67" s="747"/>
      <c r="S67" s="747"/>
      <c r="T67" s="165"/>
      <c r="U67" s="109" t="s">
        <v>1215</v>
      </c>
      <c r="V67" s="109" t="s">
        <v>1216</v>
      </c>
      <c r="W67" s="109" t="s">
        <v>1073</v>
      </c>
      <c r="X67" s="782">
        <v>13835535109</v>
      </c>
    </row>
    <row r="68" ht="13.5" spans="1:24">
      <c r="A68" s="100"/>
      <c r="B68" s="165"/>
      <c r="C68" s="92"/>
      <c r="D68" s="92"/>
      <c r="E68" s="92"/>
      <c r="F68" s="92"/>
      <c r="G68" s="92"/>
      <c r="H68" s="92"/>
      <c r="I68" s="112"/>
      <c r="J68" s="112"/>
      <c r="K68" s="186"/>
      <c r="L68" s="112"/>
      <c r="M68" s="183"/>
      <c r="N68" s="756"/>
      <c r="O68" s="756"/>
      <c r="P68" s="756"/>
      <c r="Q68" s="784"/>
      <c r="R68" s="747"/>
      <c r="S68" s="747"/>
      <c r="T68" s="165"/>
      <c r="U68" s="109" t="s">
        <v>1217</v>
      </c>
      <c r="V68" s="109" t="s">
        <v>1218</v>
      </c>
      <c r="W68" s="109" t="s">
        <v>1073</v>
      </c>
      <c r="X68" s="782">
        <v>13191258620</v>
      </c>
    </row>
    <row r="69" ht="13.5" spans="1:24">
      <c r="A69" s="100"/>
      <c r="B69" s="165"/>
      <c r="C69" s="92"/>
      <c r="D69" s="92"/>
      <c r="E69" s="92"/>
      <c r="F69" s="92"/>
      <c r="G69" s="92"/>
      <c r="H69" s="92"/>
      <c r="I69" s="112"/>
      <c r="J69" s="112"/>
      <c r="K69" s="186"/>
      <c r="L69" s="112"/>
      <c r="M69" s="183"/>
      <c r="N69" s="756"/>
      <c r="O69" s="756"/>
      <c r="P69" s="756"/>
      <c r="Q69" s="784"/>
      <c r="R69" s="747"/>
      <c r="S69" s="747"/>
      <c r="T69" s="165"/>
      <c r="U69" s="109" t="s">
        <v>1136</v>
      </c>
      <c r="V69" s="109" t="s">
        <v>1137</v>
      </c>
      <c r="W69" s="109" t="s">
        <v>1073</v>
      </c>
      <c r="X69" s="782">
        <v>13835558599</v>
      </c>
    </row>
    <row r="70" ht="13.5" spans="1:24">
      <c r="A70" s="97"/>
      <c r="B70" s="177"/>
      <c r="C70" s="92"/>
      <c r="D70" s="92"/>
      <c r="E70" s="92"/>
      <c r="F70" s="92"/>
      <c r="G70" s="92"/>
      <c r="H70" s="92"/>
      <c r="I70" s="113"/>
      <c r="J70" s="113"/>
      <c r="K70" s="191"/>
      <c r="L70" s="113"/>
      <c r="M70" s="121"/>
      <c r="N70" s="758"/>
      <c r="O70" s="758"/>
      <c r="P70" s="758"/>
      <c r="Q70" s="785"/>
      <c r="R70" s="750"/>
      <c r="S70" s="750"/>
      <c r="T70" s="177"/>
      <c r="U70" s="109" t="s">
        <v>1138</v>
      </c>
      <c r="V70" s="109" t="s">
        <v>1139</v>
      </c>
      <c r="W70" s="109" t="s">
        <v>1073</v>
      </c>
      <c r="X70" s="782">
        <v>13453529777</v>
      </c>
    </row>
    <row r="71" ht="13.5" spans="1:24">
      <c r="A71" s="94">
        <v>6</v>
      </c>
      <c r="B71" s="164" t="s">
        <v>1219</v>
      </c>
      <c r="C71" s="92"/>
      <c r="D71" s="92"/>
      <c r="E71" s="92"/>
      <c r="F71" s="92"/>
      <c r="G71" s="92"/>
      <c r="H71" s="92"/>
      <c r="I71" s="755" t="s">
        <v>1220</v>
      </c>
      <c r="J71" s="755" t="s">
        <v>285</v>
      </c>
      <c r="K71" s="783">
        <v>18603551976</v>
      </c>
      <c r="L71" s="118">
        <v>11</v>
      </c>
      <c r="M71" s="118">
        <v>60</v>
      </c>
      <c r="N71" s="754" t="s">
        <v>1221</v>
      </c>
      <c r="O71" s="754" t="s">
        <v>1222</v>
      </c>
      <c r="P71" s="754" t="s">
        <v>139</v>
      </c>
      <c r="Q71" s="783">
        <v>18003553069</v>
      </c>
      <c r="R71" s="744">
        <v>9</v>
      </c>
      <c r="S71" s="744"/>
      <c r="T71" s="164" t="s">
        <v>27</v>
      </c>
      <c r="U71" s="109" t="s">
        <v>1223</v>
      </c>
      <c r="V71" s="109" t="s">
        <v>1224</v>
      </c>
      <c r="W71" s="109" t="s">
        <v>1073</v>
      </c>
      <c r="X71" s="782">
        <v>13934293559</v>
      </c>
    </row>
    <row r="72" ht="13.5" spans="1:24">
      <c r="A72" s="100"/>
      <c r="B72" s="165"/>
      <c r="C72" s="92"/>
      <c r="D72" s="92"/>
      <c r="E72" s="92"/>
      <c r="F72" s="92"/>
      <c r="G72" s="92"/>
      <c r="H72" s="92"/>
      <c r="I72" s="757"/>
      <c r="J72" s="757"/>
      <c r="K72" s="784"/>
      <c r="L72" s="183"/>
      <c r="M72" s="183"/>
      <c r="N72" s="756"/>
      <c r="O72" s="756"/>
      <c r="P72" s="756"/>
      <c r="Q72" s="784"/>
      <c r="R72" s="747"/>
      <c r="S72" s="747"/>
      <c r="T72" s="165"/>
      <c r="U72" s="109" t="s">
        <v>1225</v>
      </c>
      <c r="V72" s="109" t="s">
        <v>1226</v>
      </c>
      <c r="W72" s="109" t="s">
        <v>1073</v>
      </c>
      <c r="X72" s="782">
        <v>13934303058</v>
      </c>
    </row>
    <row r="73" ht="13.5" spans="1:24">
      <c r="A73" s="100"/>
      <c r="B73" s="165"/>
      <c r="C73" s="92"/>
      <c r="D73" s="92"/>
      <c r="E73" s="92"/>
      <c r="F73" s="92"/>
      <c r="G73" s="92"/>
      <c r="H73" s="92"/>
      <c r="I73" s="757"/>
      <c r="J73" s="757"/>
      <c r="K73" s="784"/>
      <c r="L73" s="183"/>
      <c r="M73" s="183"/>
      <c r="N73" s="756"/>
      <c r="O73" s="756"/>
      <c r="P73" s="756"/>
      <c r="Q73" s="784"/>
      <c r="R73" s="747"/>
      <c r="S73" s="747"/>
      <c r="T73" s="165"/>
      <c r="U73" s="109" t="s">
        <v>1227</v>
      </c>
      <c r="V73" s="109" t="s">
        <v>1228</v>
      </c>
      <c r="W73" s="109" t="s">
        <v>1073</v>
      </c>
      <c r="X73" s="782">
        <v>13593288888</v>
      </c>
    </row>
    <row r="74" ht="13.5" spans="1:24">
      <c r="A74" s="100"/>
      <c r="B74" s="165"/>
      <c r="C74" s="92"/>
      <c r="D74" s="92"/>
      <c r="E74" s="92"/>
      <c r="F74" s="92"/>
      <c r="G74" s="92"/>
      <c r="H74" s="92"/>
      <c r="I74" s="757"/>
      <c r="J74" s="757"/>
      <c r="K74" s="784"/>
      <c r="L74" s="183"/>
      <c r="M74" s="183"/>
      <c r="N74" s="756"/>
      <c r="O74" s="756"/>
      <c r="P74" s="756"/>
      <c r="Q74" s="784"/>
      <c r="R74" s="747"/>
      <c r="S74" s="747"/>
      <c r="T74" s="165"/>
      <c r="U74" s="109" t="s">
        <v>1229</v>
      </c>
      <c r="V74" s="109" t="s">
        <v>1230</v>
      </c>
      <c r="W74" s="109" t="s">
        <v>1073</v>
      </c>
      <c r="X74" s="782">
        <v>15513123122</v>
      </c>
    </row>
    <row r="75" ht="13.5" spans="1:24">
      <c r="A75" s="100"/>
      <c r="B75" s="165"/>
      <c r="C75" s="92"/>
      <c r="D75" s="92"/>
      <c r="E75" s="92"/>
      <c r="F75" s="92"/>
      <c r="G75" s="92"/>
      <c r="H75" s="92"/>
      <c r="I75" s="757"/>
      <c r="J75" s="757"/>
      <c r="K75" s="784"/>
      <c r="L75" s="183"/>
      <c r="M75" s="183"/>
      <c r="N75" s="758"/>
      <c r="O75" s="758"/>
      <c r="P75" s="758"/>
      <c r="Q75" s="785"/>
      <c r="R75" s="750"/>
      <c r="S75" s="750"/>
      <c r="T75" s="165"/>
      <c r="U75" s="109" t="s">
        <v>1231</v>
      </c>
      <c r="V75" s="109" t="s">
        <v>1232</v>
      </c>
      <c r="W75" s="109" t="s">
        <v>1073</v>
      </c>
      <c r="X75" s="782">
        <v>13835516978</v>
      </c>
    </row>
    <row r="76" ht="13.5" spans="1:24">
      <c r="A76" s="100"/>
      <c r="B76" s="165"/>
      <c r="C76" s="92"/>
      <c r="D76" s="92"/>
      <c r="E76" s="92"/>
      <c r="F76" s="92"/>
      <c r="G76" s="92"/>
      <c r="H76" s="92"/>
      <c r="I76" s="757"/>
      <c r="J76" s="757"/>
      <c r="K76" s="784"/>
      <c r="L76" s="183"/>
      <c r="M76" s="183"/>
      <c r="N76" s="754" t="s">
        <v>382</v>
      </c>
      <c r="O76" s="754" t="s">
        <v>1135</v>
      </c>
      <c r="P76" s="754" t="s">
        <v>139</v>
      </c>
      <c r="Q76" s="783">
        <v>13509753615</v>
      </c>
      <c r="R76" s="733">
        <v>2</v>
      </c>
      <c r="S76" s="733"/>
      <c r="T76" s="165"/>
      <c r="U76" s="109" t="s">
        <v>1233</v>
      </c>
      <c r="V76" s="109" t="s">
        <v>1234</v>
      </c>
      <c r="W76" s="109" t="s">
        <v>1073</v>
      </c>
      <c r="X76" s="782">
        <v>13353552788</v>
      </c>
    </row>
    <row r="77" ht="13.5" spans="1:24">
      <c r="A77" s="100"/>
      <c r="B77" s="165"/>
      <c r="C77" s="92"/>
      <c r="D77" s="92"/>
      <c r="E77" s="92"/>
      <c r="F77" s="92"/>
      <c r="G77" s="92"/>
      <c r="H77" s="92"/>
      <c r="I77" s="757"/>
      <c r="J77" s="757"/>
      <c r="K77" s="784"/>
      <c r="L77" s="183"/>
      <c r="M77" s="183"/>
      <c r="N77" s="756"/>
      <c r="O77" s="756"/>
      <c r="P77" s="756"/>
      <c r="Q77" s="784"/>
      <c r="R77" s="736"/>
      <c r="S77" s="736"/>
      <c r="T77" s="165"/>
      <c r="U77" s="109" t="s">
        <v>1235</v>
      </c>
      <c r="V77" s="109" t="s">
        <v>1236</v>
      </c>
      <c r="W77" s="109" t="s">
        <v>1073</v>
      </c>
      <c r="X77" s="782">
        <v>15035579636</v>
      </c>
    </row>
    <row r="78" ht="13.5" spans="1:24">
      <c r="A78" s="97"/>
      <c r="B78" s="177"/>
      <c r="C78" s="92"/>
      <c r="D78" s="92"/>
      <c r="E78" s="92"/>
      <c r="F78" s="92"/>
      <c r="G78" s="92"/>
      <c r="H78" s="92"/>
      <c r="I78" s="759"/>
      <c r="J78" s="759"/>
      <c r="K78" s="785"/>
      <c r="L78" s="121"/>
      <c r="M78" s="121"/>
      <c r="N78" s="758"/>
      <c r="O78" s="758"/>
      <c r="P78" s="758"/>
      <c r="Q78" s="785"/>
      <c r="R78" s="739"/>
      <c r="S78" s="739"/>
      <c r="T78" s="177"/>
      <c r="U78" s="109" t="s">
        <v>1215</v>
      </c>
      <c r="V78" s="109" t="s">
        <v>1216</v>
      </c>
      <c r="W78" s="109" t="s">
        <v>1073</v>
      </c>
      <c r="X78" s="782">
        <v>13835535109</v>
      </c>
    </row>
    <row r="79" ht="13.5" spans="1:24">
      <c r="A79" s="788">
        <v>7</v>
      </c>
      <c r="B79" s="789" t="s">
        <v>1237</v>
      </c>
      <c r="C79" s="92"/>
      <c r="D79" s="92"/>
      <c r="E79" s="92"/>
      <c r="F79" s="92"/>
      <c r="G79" s="92"/>
      <c r="H79" s="92"/>
      <c r="I79" s="107" t="s">
        <v>1238</v>
      </c>
      <c r="J79" s="107" t="s">
        <v>1192</v>
      </c>
      <c r="K79" s="108">
        <v>15135515515</v>
      </c>
      <c r="L79" s="109">
        <v>7.3</v>
      </c>
      <c r="M79" s="109">
        <v>17.11</v>
      </c>
      <c r="N79" s="109" t="s">
        <v>1239</v>
      </c>
      <c r="O79" s="92" t="s">
        <v>1088</v>
      </c>
      <c r="P79" s="92" t="s">
        <v>1070</v>
      </c>
      <c r="Q79" s="794">
        <v>15035530077</v>
      </c>
      <c r="R79" s="789"/>
      <c r="S79" s="789"/>
      <c r="T79" s="92"/>
      <c r="U79" s="109" t="s">
        <v>1240</v>
      </c>
      <c r="V79" s="109" t="s">
        <v>1241</v>
      </c>
      <c r="W79" s="109" t="s">
        <v>1073</v>
      </c>
      <c r="X79" s="782">
        <v>13333550055</v>
      </c>
    </row>
    <row r="80" ht="14.25" spans="1:24">
      <c r="A80" s="790"/>
      <c r="B80" s="791"/>
      <c r="C80" s="198"/>
      <c r="D80" s="198"/>
      <c r="E80" s="198"/>
      <c r="F80" s="198"/>
      <c r="G80" s="198"/>
      <c r="H80" s="198"/>
      <c r="I80" s="550"/>
      <c r="J80" s="550"/>
      <c r="K80" s="563"/>
      <c r="L80" s="203"/>
      <c r="M80" s="203"/>
      <c r="N80" s="792" t="s">
        <v>388</v>
      </c>
      <c r="O80" s="793" t="s">
        <v>389</v>
      </c>
      <c r="P80" s="792" t="s">
        <v>139</v>
      </c>
      <c r="Q80" s="795">
        <v>18003551848</v>
      </c>
      <c r="R80" s="791"/>
      <c r="S80" s="791"/>
      <c r="T80" s="198" t="s">
        <v>27</v>
      </c>
      <c r="U80" s="203" t="s">
        <v>1160</v>
      </c>
      <c r="V80" s="203" t="s">
        <v>1161</v>
      </c>
      <c r="W80" s="203" t="s">
        <v>1073</v>
      </c>
      <c r="X80" s="796">
        <v>13903457171</v>
      </c>
    </row>
    <row r="81" spans="9:15">
      <c r="I81" s="615">
        <v>7</v>
      </c>
      <c r="J81" s="615">
        <v>6</v>
      </c>
      <c r="K81" s="615">
        <v>8</v>
      </c>
      <c r="N81" s="722">
        <v>15</v>
      </c>
      <c r="O81" s="615">
        <v>10</v>
      </c>
    </row>
  </sheetData>
  <autoFilter xmlns:etc="http://www.wps.cn/officeDocument/2017/etCustomData" ref="N1:N81" etc:filterBottomFollowUsedRange="0">
    <extLst/>
  </autoFilter>
  <mergeCells count="170">
    <mergeCell ref="C3:D3"/>
    <mergeCell ref="E3:H3"/>
    <mergeCell ref="I3:M3"/>
    <mergeCell ref="N3:S3"/>
    <mergeCell ref="U3:X3"/>
    <mergeCell ref="A3:A4"/>
    <mergeCell ref="A6:A10"/>
    <mergeCell ref="A11:A25"/>
    <mergeCell ref="A26:A48"/>
    <mergeCell ref="A49:A56"/>
    <mergeCell ref="A57:A70"/>
    <mergeCell ref="A71:A78"/>
    <mergeCell ref="A79:A80"/>
    <mergeCell ref="B3:B4"/>
    <mergeCell ref="B6:B10"/>
    <mergeCell ref="B11:B25"/>
    <mergeCell ref="B26:B48"/>
    <mergeCell ref="B49:B56"/>
    <mergeCell ref="B57:B70"/>
    <mergeCell ref="B71:B78"/>
    <mergeCell ref="B79:B80"/>
    <mergeCell ref="C6:C10"/>
    <mergeCell ref="D6:D10"/>
    <mergeCell ref="E6:E10"/>
    <mergeCell ref="E11:E25"/>
    <mergeCell ref="E26:E48"/>
    <mergeCell ref="E49:E56"/>
    <mergeCell ref="F6:F10"/>
    <mergeCell ref="F11:F25"/>
    <mergeCell ref="F26:F48"/>
    <mergeCell ref="F49:F56"/>
    <mergeCell ref="G6:G10"/>
    <mergeCell ref="G11:G25"/>
    <mergeCell ref="G26:G48"/>
    <mergeCell ref="G49:G56"/>
    <mergeCell ref="H6:H10"/>
    <mergeCell ref="H11:H25"/>
    <mergeCell ref="H26:H48"/>
    <mergeCell ref="H49:H56"/>
    <mergeCell ref="I6:I10"/>
    <mergeCell ref="I11:I25"/>
    <mergeCell ref="I26:I48"/>
    <mergeCell ref="I49:I56"/>
    <mergeCell ref="I57:I70"/>
    <mergeCell ref="I71:I78"/>
    <mergeCell ref="I79:I80"/>
    <mergeCell ref="J6:J10"/>
    <mergeCell ref="J11:J25"/>
    <mergeCell ref="J26:J48"/>
    <mergeCell ref="J49:J56"/>
    <mergeCell ref="J57:J70"/>
    <mergeCell ref="J71:J78"/>
    <mergeCell ref="J79:J80"/>
    <mergeCell ref="K6:K10"/>
    <mergeCell ref="K11:K25"/>
    <mergeCell ref="K26:K48"/>
    <mergeCell ref="K49:K56"/>
    <mergeCell ref="K57:K70"/>
    <mergeCell ref="K71:K78"/>
    <mergeCell ref="K79:K80"/>
    <mergeCell ref="L6:L10"/>
    <mergeCell ref="L11:L25"/>
    <mergeCell ref="L26:L48"/>
    <mergeCell ref="L49:L56"/>
    <mergeCell ref="L57:L70"/>
    <mergeCell ref="L71:L78"/>
    <mergeCell ref="L79:L80"/>
    <mergeCell ref="M6:M10"/>
    <mergeCell ref="M11:M25"/>
    <mergeCell ref="M26:M48"/>
    <mergeCell ref="M49:M56"/>
    <mergeCell ref="M57:M70"/>
    <mergeCell ref="M71:M78"/>
    <mergeCell ref="M79:M80"/>
    <mergeCell ref="N6:N10"/>
    <mergeCell ref="N11:N14"/>
    <mergeCell ref="N15:N19"/>
    <mergeCell ref="N20:N25"/>
    <mergeCell ref="N26:N30"/>
    <mergeCell ref="N31:N33"/>
    <mergeCell ref="N35:N38"/>
    <mergeCell ref="N39:N45"/>
    <mergeCell ref="N46:N48"/>
    <mergeCell ref="N49:N56"/>
    <mergeCell ref="N57:N62"/>
    <mergeCell ref="N63:N70"/>
    <mergeCell ref="N71:N75"/>
    <mergeCell ref="N76:N78"/>
    <mergeCell ref="O6:O10"/>
    <mergeCell ref="O11:O14"/>
    <mergeCell ref="O15:O19"/>
    <mergeCell ref="O20:O25"/>
    <mergeCell ref="O26:O30"/>
    <mergeCell ref="O31:O33"/>
    <mergeCell ref="O35:O38"/>
    <mergeCell ref="O39:O45"/>
    <mergeCell ref="O46:O48"/>
    <mergeCell ref="O49:O56"/>
    <mergeCell ref="O57:O62"/>
    <mergeCell ref="O63:O70"/>
    <mergeCell ref="O71:O75"/>
    <mergeCell ref="O76:O78"/>
    <mergeCell ref="P6:P10"/>
    <mergeCell ref="P11:P14"/>
    <mergeCell ref="P15:P19"/>
    <mergeCell ref="P20:P25"/>
    <mergeCell ref="P26:P30"/>
    <mergeCell ref="P31:P33"/>
    <mergeCell ref="P35:P38"/>
    <mergeCell ref="P39:P45"/>
    <mergeCell ref="P46:P48"/>
    <mergeCell ref="P49:P56"/>
    <mergeCell ref="P57:P62"/>
    <mergeCell ref="P63:P70"/>
    <mergeCell ref="P71:P75"/>
    <mergeCell ref="P76:P78"/>
    <mergeCell ref="Q6:Q10"/>
    <mergeCell ref="Q11:Q14"/>
    <mergeCell ref="Q15:Q19"/>
    <mergeCell ref="Q20:Q25"/>
    <mergeCell ref="Q26:Q30"/>
    <mergeCell ref="Q31:Q33"/>
    <mergeCell ref="Q35:Q38"/>
    <mergeCell ref="Q39:Q45"/>
    <mergeCell ref="Q46:Q48"/>
    <mergeCell ref="Q49:Q56"/>
    <mergeCell ref="Q57:Q62"/>
    <mergeCell ref="Q63:Q70"/>
    <mergeCell ref="Q71:Q75"/>
    <mergeCell ref="Q76:Q78"/>
    <mergeCell ref="R6:R10"/>
    <mergeCell ref="R11:R14"/>
    <mergeCell ref="R15:R19"/>
    <mergeCell ref="R20:R25"/>
    <mergeCell ref="R26:R30"/>
    <mergeCell ref="R31:R33"/>
    <mergeCell ref="R35:R38"/>
    <mergeCell ref="R39:R45"/>
    <mergeCell ref="R46:R48"/>
    <mergeCell ref="R49:R56"/>
    <mergeCell ref="R57:R62"/>
    <mergeCell ref="R63:R70"/>
    <mergeCell ref="R71:R75"/>
    <mergeCell ref="R76:R78"/>
    <mergeCell ref="S6:S10"/>
    <mergeCell ref="S11:S14"/>
    <mergeCell ref="S15:S19"/>
    <mergeCell ref="S20:S25"/>
    <mergeCell ref="S26:S30"/>
    <mergeCell ref="S31:S33"/>
    <mergeCell ref="S35:S38"/>
    <mergeCell ref="S39:S45"/>
    <mergeCell ref="S46:S48"/>
    <mergeCell ref="S49:S56"/>
    <mergeCell ref="S57:S62"/>
    <mergeCell ref="S63:S70"/>
    <mergeCell ref="S71:S75"/>
    <mergeCell ref="S76:S78"/>
    <mergeCell ref="T3:T4"/>
    <mergeCell ref="T6:T10"/>
    <mergeCell ref="T11:T14"/>
    <mergeCell ref="T15:T19"/>
    <mergeCell ref="T20:T25"/>
    <mergeCell ref="T26:T48"/>
    <mergeCell ref="T49:T56"/>
    <mergeCell ref="T57:T70"/>
    <mergeCell ref="T71:T78"/>
    <mergeCell ref="A1:T2"/>
    <mergeCell ref="C11:D80"/>
    <mergeCell ref="E57:H80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4"/>
  <sheetViews>
    <sheetView workbookViewId="0">
      <selection activeCell="N24" sqref="N24:Q24"/>
    </sheetView>
  </sheetViews>
  <sheetFormatPr defaultColWidth="9" defaultRowHeight="13.5"/>
  <cols>
    <col min="7" max="7" width="13.625" customWidth="1"/>
    <col min="8" max="8" width="14.375" customWidth="1"/>
    <col min="11" max="11" width="9.75" customWidth="1"/>
    <col min="12" max="12" width="15" customWidth="1"/>
    <col min="13" max="13" width="14.625" customWidth="1"/>
    <col min="17" max="17" width="13.375" customWidth="1"/>
    <col min="18" max="18" width="14.75" customWidth="1"/>
    <col min="19" max="19" width="11.125" customWidth="1"/>
    <col min="24" max="24" width="12.625"/>
  </cols>
  <sheetData>
    <row r="1" customHeight="1" spans="1:24">
      <c r="A1" s="13" t="s">
        <v>1242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339"/>
      <c r="V1" s="339"/>
      <c r="W1" s="339"/>
      <c r="X1" s="339"/>
    </row>
    <row r="2" customHeight="1" spans="1:24">
      <c r="A2" s="317"/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39"/>
      <c r="V2" s="339"/>
      <c r="W2" s="339"/>
      <c r="X2" s="339"/>
    </row>
    <row r="3" customHeight="1" spans="1:24">
      <c r="A3" s="318" t="s">
        <v>219</v>
      </c>
      <c r="B3" s="319" t="s">
        <v>220</v>
      </c>
      <c r="C3" s="319" t="s">
        <v>1243</v>
      </c>
      <c r="D3" s="320"/>
      <c r="E3" s="319" t="s">
        <v>223</v>
      </c>
      <c r="F3" s="320"/>
      <c r="G3" s="320"/>
      <c r="H3" s="320"/>
      <c r="I3" s="320"/>
      <c r="J3" s="320"/>
      <c r="K3" s="320"/>
      <c r="L3" s="320"/>
      <c r="M3" s="320"/>
      <c r="N3" s="319" t="s">
        <v>225</v>
      </c>
      <c r="O3" s="320"/>
      <c r="P3" s="320"/>
      <c r="Q3" s="320"/>
      <c r="R3" s="320"/>
      <c r="S3" s="320"/>
      <c r="T3" s="340" t="s">
        <v>418</v>
      </c>
      <c r="U3" s="619" t="s">
        <v>1244</v>
      </c>
      <c r="V3" s="619"/>
      <c r="W3" s="619"/>
      <c r="X3" s="702"/>
    </row>
    <row r="4" ht="16.5" spans="1:24">
      <c r="A4" s="321"/>
      <c r="B4" s="322"/>
      <c r="C4" s="323" t="s">
        <v>227</v>
      </c>
      <c r="D4" s="323" t="s">
        <v>228</v>
      </c>
      <c r="E4" s="323" t="s">
        <v>227</v>
      </c>
      <c r="F4" s="323" t="s">
        <v>228</v>
      </c>
      <c r="G4" s="674" t="s">
        <v>1245</v>
      </c>
      <c r="H4" s="674" t="s">
        <v>1246</v>
      </c>
      <c r="I4" s="323" t="s">
        <v>227</v>
      </c>
      <c r="J4" s="323" t="s">
        <v>228</v>
      </c>
      <c r="K4" s="323" t="s">
        <v>230</v>
      </c>
      <c r="L4" s="323" t="s">
        <v>1245</v>
      </c>
      <c r="M4" s="323" t="s">
        <v>1246</v>
      </c>
      <c r="N4" s="323" t="s">
        <v>231</v>
      </c>
      <c r="O4" s="323" t="s">
        <v>227</v>
      </c>
      <c r="P4" s="323" t="s">
        <v>228</v>
      </c>
      <c r="Q4" s="323" t="s">
        <v>230</v>
      </c>
      <c r="R4" s="323" t="s">
        <v>1245</v>
      </c>
      <c r="S4" s="323" t="s">
        <v>1246</v>
      </c>
      <c r="T4" s="344"/>
      <c r="U4" s="703" t="s">
        <v>1247</v>
      </c>
      <c r="V4" s="704" t="s">
        <v>227</v>
      </c>
      <c r="W4" s="704" t="s">
        <v>228</v>
      </c>
      <c r="X4" s="705" t="s">
        <v>1248</v>
      </c>
    </row>
    <row r="5" s="75" customFormat="1" ht="12" spans="1:24">
      <c r="A5" s="675">
        <v>1</v>
      </c>
      <c r="B5" s="676" t="s">
        <v>847</v>
      </c>
      <c r="C5" s="677" t="s">
        <v>1249</v>
      </c>
      <c r="D5" s="676" t="s">
        <v>849</v>
      </c>
      <c r="E5" s="676" t="s">
        <v>1250</v>
      </c>
      <c r="F5" s="676" t="s">
        <v>1251</v>
      </c>
      <c r="G5" s="678">
        <v>98.575</v>
      </c>
      <c r="H5" s="678">
        <v>3580</v>
      </c>
      <c r="I5" s="375" t="s">
        <v>1252</v>
      </c>
      <c r="J5" s="375" t="s">
        <v>1253</v>
      </c>
      <c r="K5" s="376">
        <v>18035503232</v>
      </c>
      <c r="L5" s="680">
        <v>16.19</v>
      </c>
      <c r="M5" s="678"/>
      <c r="N5" s="368"/>
      <c r="O5" s="368"/>
      <c r="P5" s="368"/>
      <c r="Q5" s="368"/>
      <c r="R5" s="368"/>
      <c r="S5" s="678"/>
      <c r="T5" s="388"/>
      <c r="U5" s="120"/>
      <c r="V5" s="120"/>
      <c r="W5" s="120"/>
      <c r="X5" s="706"/>
    </row>
    <row r="6" s="75" customFormat="1" ht="12" spans="1:24">
      <c r="A6" s="370"/>
      <c r="B6" s="123"/>
      <c r="C6" s="123"/>
      <c r="D6" s="123"/>
      <c r="E6" s="123"/>
      <c r="F6" s="123"/>
      <c r="G6" s="123"/>
      <c r="H6" s="123"/>
      <c r="I6" s="308" t="s">
        <v>1254</v>
      </c>
      <c r="J6" s="681" t="s">
        <v>1255</v>
      </c>
      <c r="K6" s="381">
        <v>18935335533</v>
      </c>
      <c r="L6" s="382"/>
      <c r="M6" s="123"/>
      <c r="N6" s="682" t="s">
        <v>361</v>
      </c>
      <c r="O6" s="682" t="s">
        <v>362</v>
      </c>
      <c r="P6" s="682" t="s">
        <v>240</v>
      </c>
      <c r="Q6" s="707">
        <v>13935560105</v>
      </c>
      <c r="R6" s="380">
        <v>2.6</v>
      </c>
      <c r="S6" s="123"/>
      <c r="T6" s="154" t="s">
        <v>27</v>
      </c>
      <c r="U6" s="309" t="s">
        <v>1256</v>
      </c>
      <c r="V6" s="309" t="s">
        <v>1257</v>
      </c>
      <c r="W6" s="309" t="s">
        <v>139</v>
      </c>
      <c r="X6" s="389">
        <v>17636393909</v>
      </c>
    </row>
    <row r="7" s="75" customFormat="1" ht="12" spans="1:24">
      <c r="A7" s="370"/>
      <c r="B7" s="123"/>
      <c r="C7" s="123"/>
      <c r="D7" s="123"/>
      <c r="E7" s="123"/>
      <c r="F7" s="123"/>
      <c r="G7" s="123"/>
      <c r="H7" s="123"/>
      <c r="I7" s="123"/>
      <c r="J7" s="683"/>
      <c r="K7" s="382"/>
      <c r="L7" s="382"/>
      <c r="M7" s="123"/>
      <c r="N7" s="684" t="s">
        <v>374</v>
      </c>
      <c r="O7" s="685" t="s">
        <v>1258</v>
      </c>
      <c r="P7" s="686" t="s">
        <v>240</v>
      </c>
      <c r="Q7" s="708">
        <v>15513559560</v>
      </c>
      <c r="R7" s="381">
        <v>14.8</v>
      </c>
      <c r="S7" s="123"/>
      <c r="T7" s="155"/>
      <c r="U7" s="309" t="s">
        <v>1259</v>
      </c>
      <c r="V7" s="309" t="s">
        <v>1260</v>
      </c>
      <c r="W7" s="309" t="s">
        <v>139</v>
      </c>
      <c r="X7" s="389">
        <v>13663553650</v>
      </c>
    </row>
    <row r="8" s="75" customFormat="1" ht="12" spans="1:24">
      <c r="A8" s="370"/>
      <c r="B8" s="123"/>
      <c r="C8" s="123"/>
      <c r="D8" s="123"/>
      <c r="E8" s="123"/>
      <c r="F8" s="123"/>
      <c r="G8" s="123"/>
      <c r="H8" s="123"/>
      <c r="I8" s="123"/>
      <c r="J8" s="683"/>
      <c r="K8" s="382"/>
      <c r="L8" s="382"/>
      <c r="M8" s="123"/>
      <c r="N8" s="687"/>
      <c r="O8" s="688"/>
      <c r="P8" s="689"/>
      <c r="Q8" s="701"/>
      <c r="R8" s="382"/>
      <c r="S8" s="123"/>
      <c r="T8" s="155"/>
      <c r="U8" s="309" t="s">
        <v>1261</v>
      </c>
      <c r="V8" s="309" t="s">
        <v>1262</v>
      </c>
      <c r="W8" s="309" t="s">
        <v>139</v>
      </c>
      <c r="X8" s="389">
        <v>13038060852</v>
      </c>
    </row>
    <row r="9" s="75" customFormat="1" ht="12" spans="1:24">
      <c r="A9" s="370"/>
      <c r="B9" s="123"/>
      <c r="C9" s="123"/>
      <c r="D9" s="123"/>
      <c r="E9" s="123"/>
      <c r="F9" s="123"/>
      <c r="G9" s="123"/>
      <c r="H9" s="123"/>
      <c r="I9" s="123"/>
      <c r="J9" s="683"/>
      <c r="K9" s="382"/>
      <c r="L9" s="382"/>
      <c r="M9" s="123"/>
      <c r="N9" s="687"/>
      <c r="O9" s="688"/>
      <c r="P9" s="689"/>
      <c r="Q9" s="701"/>
      <c r="R9" s="382"/>
      <c r="S9" s="123"/>
      <c r="T9" s="155"/>
      <c r="U9" s="309" t="s">
        <v>1263</v>
      </c>
      <c r="V9" s="309" t="s">
        <v>1264</v>
      </c>
      <c r="W9" s="309" t="s">
        <v>139</v>
      </c>
      <c r="X9" s="389">
        <v>18303555469</v>
      </c>
    </row>
    <row r="10" s="75" customFormat="1" ht="12" spans="1:24">
      <c r="A10" s="370"/>
      <c r="B10" s="123"/>
      <c r="C10" s="123"/>
      <c r="D10" s="123"/>
      <c r="E10" s="123"/>
      <c r="F10" s="123"/>
      <c r="G10" s="123"/>
      <c r="H10" s="123"/>
      <c r="I10" s="123"/>
      <c r="J10" s="683"/>
      <c r="K10" s="382"/>
      <c r="L10" s="382"/>
      <c r="M10" s="123"/>
      <c r="N10" s="687"/>
      <c r="O10" s="688"/>
      <c r="P10" s="689"/>
      <c r="Q10" s="701"/>
      <c r="R10" s="382"/>
      <c r="S10" s="123"/>
      <c r="T10" s="155"/>
      <c r="U10" s="309" t="s">
        <v>1265</v>
      </c>
      <c r="V10" s="309" t="s">
        <v>1266</v>
      </c>
      <c r="W10" s="309" t="s">
        <v>139</v>
      </c>
      <c r="X10" s="389">
        <v>13503550083</v>
      </c>
    </row>
    <row r="11" s="75" customFormat="1" ht="12" spans="1:24">
      <c r="A11" s="370"/>
      <c r="B11" s="123"/>
      <c r="C11" s="123"/>
      <c r="D11" s="123"/>
      <c r="E11" s="123"/>
      <c r="F11" s="123"/>
      <c r="G11" s="123"/>
      <c r="H11" s="123"/>
      <c r="I11" s="123"/>
      <c r="J11" s="683"/>
      <c r="K11" s="382"/>
      <c r="L11" s="382"/>
      <c r="M11" s="123"/>
      <c r="N11" s="687"/>
      <c r="O11" s="688"/>
      <c r="P11" s="689"/>
      <c r="Q11" s="701"/>
      <c r="R11" s="382"/>
      <c r="S11" s="123"/>
      <c r="T11" s="155"/>
      <c r="U11" s="309" t="s">
        <v>1267</v>
      </c>
      <c r="V11" s="309" t="s">
        <v>1268</v>
      </c>
      <c r="W11" s="309" t="s">
        <v>139</v>
      </c>
      <c r="X11" s="389">
        <v>13935501858</v>
      </c>
    </row>
    <row r="12" s="75" customFormat="1" ht="12" spans="1:24">
      <c r="A12" s="370"/>
      <c r="B12" s="123"/>
      <c r="C12" s="123"/>
      <c r="D12" s="123"/>
      <c r="E12" s="123"/>
      <c r="F12" s="123"/>
      <c r="G12" s="123"/>
      <c r="H12" s="123"/>
      <c r="I12" s="123"/>
      <c r="J12" s="683"/>
      <c r="K12" s="382"/>
      <c r="L12" s="382"/>
      <c r="M12" s="123"/>
      <c r="N12" s="687"/>
      <c r="O12" s="688"/>
      <c r="P12" s="689"/>
      <c r="Q12" s="701"/>
      <c r="R12" s="382"/>
      <c r="S12" s="123"/>
      <c r="T12" s="155"/>
      <c r="U12" s="309" t="s">
        <v>1269</v>
      </c>
      <c r="V12" s="309" t="s">
        <v>1270</v>
      </c>
      <c r="W12" s="309" t="s">
        <v>139</v>
      </c>
      <c r="X12" s="389">
        <v>13994620169</v>
      </c>
    </row>
    <row r="13" s="75" customFormat="1" ht="12" spans="1:24">
      <c r="A13" s="372"/>
      <c r="B13" s="120"/>
      <c r="C13" s="120"/>
      <c r="D13" s="120"/>
      <c r="E13" s="120"/>
      <c r="F13" s="120"/>
      <c r="G13" s="120"/>
      <c r="H13" s="120"/>
      <c r="I13" s="120"/>
      <c r="J13" s="690"/>
      <c r="K13" s="383"/>
      <c r="L13" s="383"/>
      <c r="M13" s="120"/>
      <c r="N13" s="691"/>
      <c r="O13" s="688"/>
      <c r="P13" s="692"/>
      <c r="Q13" s="709"/>
      <c r="R13" s="383"/>
      <c r="S13" s="120"/>
      <c r="T13" s="156"/>
      <c r="U13" s="309" t="s">
        <v>1271</v>
      </c>
      <c r="V13" s="309" t="s">
        <v>1272</v>
      </c>
      <c r="W13" s="309" t="s">
        <v>139</v>
      </c>
      <c r="X13" s="389">
        <v>13835550402</v>
      </c>
    </row>
    <row r="14" s="75" customFormat="1" ht="12" spans="1:24">
      <c r="A14" s="373">
        <v>2</v>
      </c>
      <c r="B14" s="309" t="s">
        <v>1273</v>
      </c>
      <c r="C14" s="679" t="s">
        <v>1249</v>
      </c>
      <c r="D14" s="309" t="s">
        <v>849</v>
      </c>
      <c r="E14" s="309" t="s">
        <v>314</v>
      </c>
      <c r="F14" s="309" t="s">
        <v>234</v>
      </c>
      <c r="G14" s="124">
        <v>124.138</v>
      </c>
      <c r="H14" s="124">
        <v>2695</v>
      </c>
      <c r="I14" s="309" t="s">
        <v>1274</v>
      </c>
      <c r="J14" s="693" t="s">
        <v>285</v>
      </c>
      <c r="K14" s="380">
        <v>13513554578</v>
      </c>
      <c r="L14" s="380">
        <v>24.306</v>
      </c>
      <c r="M14" s="380"/>
      <c r="N14" s="684" t="s">
        <v>1275</v>
      </c>
      <c r="O14" s="686" t="s">
        <v>1276</v>
      </c>
      <c r="P14" s="686" t="s">
        <v>240</v>
      </c>
      <c r="Q14" s="708">
        <v>13403556887</v>
      </c>
      <c r="R14" s="381">
        <v>20</v>
      </c>
      <c r="S14" s="381"/>
      <c r="T14" s="390" t="s">
        <v>27</v>
      </c>
      <c r="U14" s="309" t="s">
        <v>1277</v>
      </c>
      <c r="V14" s="309" t="s">
        <v>1278</v>
      </c>
      <c r="W14" s="309" t="s">
        <v>139</v>
      </c>
      <c r="X14" s="389">
        <v>13233353036</v>
      </c>
    </row>
    <row r="15" s="75" customFormat="1" ht="12" spans="1:24">
      <c r="A15" s="373"/>
      <c r="B15" s="124"/>
      <c r="C15" s="124"/>
      <c r="D15" s="124"/>
      <c r="E15" s="124"/>
      <c r="F15" s="124"/>
      <c r="G15" s="124"/>
      <c r="H15" s="124"/>
      <c r="I15" s="124"/>
      <c r="J15" s="694"/>
      <c r="K15" s="380"/>
      <c r="L15" s="380"/>
      <c r="M15" s="380"/>
      <c r="N15" s="687"/>
      <c r="O15" s="689"/>
      <c r="P15" s="689"/>
      <c r="Q15" s="701"/>
      <c r="R15" s="382"/>
      <c r="S15" s="382"/>
      <c r="T15" s="390"/>
      <c r="U15" s="309" t="s">
        <v>1279</v>
      </c>
      <c r="V15" s="309" t="s">
        <v>1280</v>
      </c>
      <c r="W15" s="309" t="s">
        <v>139</v>
      </c>
      <c r="X15" s="389">
        <v>13233550889</v>
      </c>
    </row>
    <row r="16" s="75" customFormat="1" ht="12" spans="1:24">
      <c r="A16" s="373"/>
      <c r="B16" s="124"/>
      <c r="C16" s="124"/>
      <c r="D16" s="124"/>
      <c r="E16" s="124"/>
      <c r="F16" s="124"/>
      <c r="G16" s="124"/>
      <c r="H16" s="124"/>
      <c r="I16" s="124"/>
      <c r="J16" s="694"/>
      <c r="K16" s="380"/>
      <c r="L16" s="380"/>
      <c r="M16" s="380"/>
      <c r="N16" s="687"/>
      <c r="O16" s="689"/>
      <c r="P16" s="689"/>
      <c r="Q16" s="701"/>
      <c r="R16" s="382"/>
      <c r="S16" s="382"/>
      <c r="T16" s="390"/>
      <c r="U16" s="309" t="s">
        <v>1281</v>
      </c>
      <c r="V16" s="309" t="s">
        <v>1282</v>
      </c>
      <c r="W16" s="309" t="s">
        <v>139</v>
      </c>
      <c r="X16" s="389">
        <v>13935569203</v>
      </c>
    </row>
    <row r="17" s="75" customFormat="1" ht="12" spans="1:24">
      <c r="A17" s="373"/>
      <c r="B17" s="124"/>
      <c r="C17" s="124"/>
      <c r="D17" s="124"/>
      <c r="E17" s="124"/>
      <c r="F17" s="124"/>
      <c r="G17" s="124"/>
      <c r="H17" s="124"/>
      <c r="I17" s="124"/>
      <c r="J17" s="694"/>
      <c r="K17" s="380"/>
      <c r="L17" s="380"/>
      <c r="M17" s="380"/>
      <c r="N17" s="687"/>
      <c r="O17" s="689"/>
      <c r="P17" s="689"/>
      <c r="Q17" s="701"/>
      <c r="R17" s="382"/>
      <c r="S17" s="382"/>
      <c r="T17" s="390"/>
      <c r="U17" s="309" t="s">
        <v>1283</v>
      </c>
      <c r="V17" s="309" t="s">
        <v>1284</v>
      </c>
      <c r="W17" s="309" t="s">
        <v>139</v>
      </c>
      <c r="X17" s="389">
        <v>15536153818</v>
      </c>
    </row>
    <row r="18" s="75" customFormat="1" ht="12" spans="1:24">
      <c r="A18" s="373"/>
      <c r="B18" s="124"/>
      <c r="C18" s="124"/>
      <c r="D18" s="124"/>
      <c r="E18" s="124"/>
      <c r="F18" s="124"/>
      <c r="G18" s="124"/>
      <c r="H18" s="124"/>
      <c r="I18" s="124"/>
      <c r="J18" s="694"/>
      <c r="K18" s="380"/>
      <c r="L18" s="380"/>
      <c r="M18" s="380"/>
      <c r="N18" s="687"/>
      <c r="O18" s="689"/>
      <c r="P18" s="689"/>
      <c r="Q18" s="701"/>
      <c r="R18" s="382"/>
      <c r="S18" s="382"/>
      <c r="T18" s="390"/>
      <c r="U18" s="309" t="s">
        <v>1285</v>
      </c>
      <c r="V18" s="309" t="s">
        <v>1286</v>
      </c>
      <c r="W18" s="309" t="s">
        <v>139</v>
      </c>
      <c r="X18" s="389">
        <v>13835521597</v>
      </c>
    </row>
    <row r="19" s="75" customFormat="1" ht="12" spans="1:24">
      <c r="A19" s="373"/>
      <c r="B19" s="124"/>
      <c r="C19" s="124"/>
      <c r="D19" s="124"/>
      <c r="E19" s="124"/>
      <c r="F19" s="124"/>
      <c r="G19" s="124"/>
      <c r="H19" s="124"/>
      <c r="I19" s="124"/>
      <c r="J19" s="694"/>
      <c r="K19" s="380"/>
      <c r="L19" s="380"/>
      <c r="M19" s="380"/>
      <c r="N19" s="687"/>
      <c r="O19" s="689"/>
      <c r="P19" s="689"/>
      <c r="Q19" s="701"/>
      <c r="R19" s="382"/>
      <c r="S19" s="382"/>
      <c r="T19" s="390"/>
      <c r="U19" s="309" t="s">
        <v>1287</v>
      </c>
      <c r="V19" s="309" t="s">
        <v>1288</v>
      </c>
      <c r="W19" s="309" t="s">
        <v>139</v>
      </c>
      <c r="X19" s="389">
        <v>13203556266</v>
      </c>
    </row>
    <row r="20" s="75" customFormat="1" ht="12" spans="1:24">
      <c r="A20" s="373"/>
      <c r="B20" s="124"/>
      <c r="C20" s="124"/>
      <c r="D20" s="124"/>
      <c r="E20" s="124"/>
      <c r="F20" s="124"/>
      <c r="G20" s="124"/>
      <c r="H20" s="124"/>
      <c r="I20" s="124"/>
      <c r="J20" s="694"/>
      <c r="K20" s="380"/>
      <c r="L20" s="380"/>
      <c r="M20" s="380"/>
      <c r="N20" s="687"/>
      <c r="O20" s="689"/>
      <c r="P20" s="689"/>
      <c r="Q20" s="701"/>
      <c r="R20" s="382"/>
      <c r="S20" s="382"/>
      <c r="T20" s="390"/>
      <c r="U20" s="309" t="s">
        <v>1289</v>
      </c>
      <c r="V20" s="309" t="s">
        <v>1290</v>
      </c>
      <c r="W20" s="309" t="s">
        <v>139</v>
      </c>
      <c r="X20" s="389">
        <v>13994678520</v>
      </c>
    </row>
    <row r="21" s="75" customFormat="1" ht="12" spans="1:24">
      <c r="A21" s="373"/>
      <c r="B21" s="124"/>
      <c r="C21" s="124"/>
      <c r="D21" s="124"/>
      <c r="E21" s="124"/>
      <c r="F21" s="124"/>
      <c r="G21" s="124"/>
      <c r="H21" s="124"/>
      <c r="I21" s="124"/>
      <c r="J21" s="694"/>
      <c r="K21" s="380"/>
      <c r="L21" s="380"/>
      <c r="M21" s="380"/>
      <c r="N21" s="687"/>
      <c r="O21" s="689"/>
      <c r="P21" s="689"/>
      <c r="Q21" s="701"/>
      <c r="R21" s="382"/>
      <c r="S21" s="382"/>
      <c r="T21" s="390"/>
      <c r="U21" s="309" t="s">
        <v>1291</v>
      </c>
      <c r="V21" s="309" t="s">
        <v>1292</v>
      </c>
      <c r="W21" s="309" t="s">
        <v>139</v>
      </c>
      <c r="X21" s="389">
        <v>13503559922</v>
      </c>
    </row>
    <row r="22" s="75" customFormat="1" ht="12" spans="1:24">
      <c r="A22" s="373"/>
      <c r="B22" s="124"/>
      <c r="C22" s="124"/>
      <c r="D22" s="124"/>
      <c r="E22" s="124"/>
      <c r="F22" s="124"/>
      <c r="G22" s="124"/>
      <c r="H22" s="124"/>
      <c r="I22" s="124"/>
      <c r="J22" s="694"/>
      <c r="K22" s="380"/>
      <c r="L22" s="380"/>
      <c r="M22" s="380"/>
      <c r="N22" s="687"/>
      <c r="O22" s="689"/>
      <c r="P22" s="689"/>
      <c r="Q22" s="701"/>
      <c r="R22" s="382"/>
      <c r="S22" s="382"/>
      <c r="T22" s="390"/>
      <c r="U22" s="309" t="s">
        <v>1293</v>
      </c>
      <c r="V22" s="309" t="s">
        <v>1294</v>
      </c>
      <c r="W22" s="309" t="s">
        <v>139</v>
      </c>
      <c r="X22" s="389">
        <v>18234583388</v>
      </c>
    </row>
    <row r="23" s="75" customFormat="1" ht="12" spans="1:24">
      <c r="A23" s="373"/>
      <c r="B23" s="124"/>
      <c r="C23" s="124"/>
      <c r="D23" s="124"/>
      <c r="E23" s="124"/>
      <c r="F23" s="124"/>
      <c r="G23" s="124"/>
      <c r="H23" s="124"/>
      <c r="I23" s="124"/>
      <c r="J23" s="694"/>
      <c r="K23" s="380"/>
      <c r="L23" s="380"/>
      <c r="M23" s="380"/>
      <c r="N23" s="691"/>
      <c r="O23" s="692"/>
      <c r="P23" s="692"/>
      <c r="Q23" s="709"/>
      <c r="R23" s="383"/>
      <c r="S23" s="383"/>
      <c r="T23" s="390"/>
      <c r="U23" s="309" t="s">
        <v>1295</v>
      </c>
      <c r="V23" s="309" t="s">
        <v>1296</v>
      </c>
      <c r="W23" s="309" t="s">
        <v>139</v>
      </c>
      <c r="X23" s="389">
        <v>13994682284</v>
      </c>
    </row>
    <row r="24" s="75" customFormat="1" ht="12" spans="1:24">
      <c r="A24" s="373"/>
      <c r="B24" s="124"/>
      <c r="C24" s="124"/>
      <c r="D24" s="124"/>
      <c r="E24" s="124"/>
      <c r="F24" s="124"/>
      <c r="G24" s="124"/>
      <c r="H24" s="124"/>
      <c r="I24" s="124"/>
      <c r="J24" s="694"/>
      <c r="K24" s="380"/>
      <c r="L24" s="380"/>
      <c r="M24" s="380"/>
      <c r="N24" s="695" t="s">
        <v>286</v>
      </c>
      <c r="O24" s="682" t="s">
        <v>152</v>
      </c>
      <c r="P24" s="682" t="s">
        <v>244</v>
      </c>
      <c r="Q24" s="710">
        <v>18649558604</v>
      </c>
      <c r="R24" s="380">
        <v>3.4</v>
      </c>
      <c r="S24" s="380"/>
      <c r="T24" s="390"/>
      <c r="U24" s="309" t="s">
        <v>1297</v>
      </c>
      <c r="V24" s="309" t="s">
        <v>1298</v>
      </c>
      <c r="W24" s="309" t="s">
        <v>139</v>
      </c>
      <c r="X24" s="389">
        <v>13513555732</v>
      </c>
    </row>
    <row r="25" s="75" customFormat="1" ht="12" spans="1:24">
      <c r="A25" s="374">
        <v>3</v>
      </c>
      <c r="B25" s="308" t="s">
        <v>272</v>
      </c>
      <c r="C25" s="124"/>
      <c r="D25" s="124"/>
      <c r="E25" s="309" t="s">
        <v>273</v>
      </c>
      <c r="F25" s="309" t="s">
        <v>234</v>
      </c>
      <c r="G25" s="117">
        <v>49</v>
      </c>
      <c r="H25" s="255">
        <v>666</v>
      </c>
      <c r="I25" s="308" t="s">
        <v>284</v>
      </c>
      <c r="J25" s="308" t="s">
        <v>285</v>
      </c>
      <c r="K25" s="381">
        <v>19835071555</v>
      </c>
      <c r="L25" s="381">
        <v>13.4</v>
      </c>
      <c r="M25" s="381">
        <v>176.8</v>
      </c>
      <c r="N25" s="686" t="s">
        <v>286</v>
      </c>
      <c r="O25" s="686" t="s">
        <v>152</v>
      </c>
      <c r="P25" s="686" t="s">
        <v>244</v>
      </c>
      <c r="Q25" s="711">
        <v>18649558604</v>
      </c>
      <c r="R25" s="381">
        <v>13.4</v>
      </c>
      <c r="S25" s="381"/>
      <c r="T25" s="154" t="s">
        <v>250</v>
      </c>
      <c r="U25" s="309" t="s">
        <v>1299</v>
      </c>
      <c r="V25" s="309" t="s">
        <v>1300</v>
      </c>
      <c r="W25" s="309" t="s">
        <v>139</v>
      </c>
      <c r="X25" s="389">
        <v>15835509916</v>
      </c>
    </row>
    <row r="26" s="75" customFormat="1" ht="12" spans="1:24">
      <c r="A26" s="370"/>
      <c r="B26" s="123"/>
      <c r="C26" s="124"/>
      <c r="D26" s="124"/>
      <c r="E26" s="124"/>
      <c r="F26" s="124"/>
      <c r="G26" s="123"/>
      <c r="H26" s="226"/>
      <c r="I26" s="123"/>
      <c r="J26" s="123"/>
      <c r="K26" s="382"/>
      <c r="L26" s="382"/>
      <c r="M26" s="382"/>
      <c r="N26" s="689"/>
      <c r="O26" s="696"/>
      <c r="P26" s="689"/>
      <c r="Q26" s="688"/>
      <c r="R26" s="382"/>
      <c r="S26" s="382"/>
      <c r="T26" s="155"/>
      <c r="U26" s="712" t="s">
        <v>1301</v>
      </c>
      <c r="V26" s="309" t="s">
        <v>1302</v>
      </c>
      <c r="W26" s="309" t="s">
        <v>139</v>
      </c>
      <c r="X26" s="389">
        <v>15635536112</v>
      </c>
    </row>
    <row r="27" s="75" customFormat="1" ht="12" spans="1:24">
      <c r="A27" s="370"/>
      <c r="B27" s="123"/>
      <c r="C27" s="124"/>
      <c r="D27" s="124"/>
      <c r="E27" s="124"/>
      <c r="F27" s="124"/>
      <c r="G27" s="123"/>
      <c r="H27" s="226"/>
      <c r="I27" s="123"/>
      <c r="J27" s="123"/>
      <c r="K27" s="382"/>
      <c r="L27" s="382"/>
      <c r="M27" s="382"/>
      <c r="N27" s="689"/>
      <c r="O27" s="696"/>
      <c r="P27" s="689"/>
      <c r="Q27" s="688"/>
      <c r="R27" s="382"/>
      <c r="S27" s="382"/>
      <c r="T27" s="155"/>
      <c r="U27" s="309" t="s">
        <v>1303</v>
      </c>
      <c r="V27" s="309" t="s">
        <v>1304</v>
      </c>
      <c r="W27" s="309" t="s">
        <v>139</v>
      </c>
      <c r="X27" s="389">
        <v>13935584915</v>
      </c>
    </row>
    <row r="28" s="75" customFormat="1" ht="12" spans="1:24">
      <c r="A28" s="370"/>
      <c r="B28" s="123"/>
      <c r="C28" s="124"/>
      <c r="D28" s="124"/>
      <c r="E28" s="124"/>
      <c r="F28" s="124"/>
      <c r="G28" s="123"/>
      <c r="H28" s="226"/>
      <c r="I28" s="123"/>
      <c r="J28" s="123"/>
      <c r="K28" s="382"/>
      <c r="L28" s="382"/>
      <c r="M28" s="382"/>
      <c r="N28" s="689"/>
      <c r="O28" s="696"/>
      <c r="P28" s="689"/>
      <c r="Q28" s="688"/>
      <c r="R28" s="382"/>
      <c r="S28" s="382"/>
      <c r="T28" s="155"/>
      <c r="U28" s="309" t="s">
        <v>1305</v>
      </c>
      <c r="V28" s="309" t="s">
        <v>1306</v>
      </c>
      <c r="W28" s="309" t="s">
        <v>139</v>
      </c>
      <c r="X28" s="389">
        <v>13080352786</v>
      </c>
    </row>
    <row r="29" s="75" customFormat="1" ht="12" spans="1:24">
      <c r="A29" s="370"/>
      <c r="B29" s="123"/>
      <c r="C29" s="124"/>
      <c r="D29" s="124"/>
      <c r="E29" s="124"/>
      <c r="F29" s="124"/>
      <c r="G29" s="123"/>
      <c r="H29" s="226"/>
      <c r="I29" s="123"/>
      <c r="J29" s="123"/>
      <c r="K29" s="382"/>
      <c r="L29" s="382"/>
      <c r="M29" s="382"/>
      <c r="N29" s="689"/>
      <c r="O29" s="696"/>
      <c r="P29" s="689"/>
      <c r="Q29" s="688"/>
      <c r="R29" s="382"/>
      <c r="S29" s="382"/>
      <c r="T29" s="155"/>
      <c r="U29" s="309" t="s">
        <v>1307</v>
      </c>
      <c r="V29" s="309" t="s">
        <v>1308</v>
      </c>
      <c r="W29" s="309" t="s">
        <v>139</v>
      </c>
      <c r="X29" s="389">
        <v>13834051631</v>
      </c>
    </row>
    <row r="30" s="75" customFormat="1" ht="12" spans="1:24">
      <c r="A30" s="370"/>
      <c r="B30" s="123"/>
      <c r="C30" s="124"/>
      <c r="D30" s="124"/>
      <c r="E30" s="124"/>
      <c r="F30" s="124"/>
      <c r="G30" s="123"/>
      <c r="H30" s="226"/>
      <c r="I30" s="123"/>
      <c r="J30" s="123"/>
      <c r="K30" s="382"/>
      <c r="L30" s="382"/>
      <c r="M30" s="382"/>
      <c r="N30" s="689"/>
      <c r="O30" s="697"/>
      <c r="P30" s="689"/>
      <c r="Q30" s="713"/>
      <c r="R30" s="382"/>
      <c r="S30" s="382"/>
      <c r="T30" s="155"/>
      <c r="U30" s="714" t="s">
        <v>1297</v>
      </c>
      <c r="V30" s="309" t="s">
        <v>1298</v>
      </c>
      <c r="W30" s="309" t="s">
        <v>139</v>
      </c>
      <c r="X30" s="389">
        <v>13513555732</v>
      </c>
    </row>
    <row r="31" s="75" customFormat="1" ht="12" spans="1:24">
      <c r="A31" s="27">
        <v>4</v>
      </c>
      <c r="B31" s="30" t="s">
        <v>288</v>
      </c>
      <c r="C31" s="124"/>
      <c r="D31" s="124"/>
      <c r="E31" s="124"/>
      <c r="F31" s="124"/>
      <c r="G31" s="28">
        <v>31.3</v>
      </c>
      <c r="H31" s="28">
        <v>298</v>
      </c>
      <c r="I31" s="30" t="s">
        <v>299</v>
      </c>
      <c r="J31" s="693" t="s">
        <v>285</v>
      </c>
      <c r="K31" s="29">
        <v>13903450308</v>
      </c>
      <c r="L31" s="29">
        <f>SUM(R31:R39)</f>
        <v>13.2</v>
      </c>
      <c r="M31" s="29">
        <v>121</v>
      </c>
      <c r="N31" s="686" t="s">
        <v>300</v>
      </c>
      <c r="O31" s="682" t="s">
        <v>301</v>
      </c>
      <c r="P31" s="686" t="s">
        <v>302</v>
      </c>
      <c r="Q31" s="708">
        <v>13994606589</v>
      </c>
      <c r="R31" s="381">
        <v>7.9</v>
      </c>
      <c r="S31" s="381"/>
      <c r="T31" s="390" t="s">
        <v>250</v>
      </c>
      <c r="U31" s="309" t="s">
        <v>1309</v>
      </c>
      <c r="V31" s="309" t="s">
        <v>1310</v>
      </c>
      <c r="W31" s="309" t="s">
        <v>139</v>
      </c>
      <c r="X31" s="389">
        <v>13994634283</v>
      </c>
    </row>
    <row r="32" s="75" customFormat="1" ht="12" spans="1:24">
      <c r="A32" s="27"/>
      <c r="B32" s="28"/>
      <c r="C32" s="124"/>
      <c r="D32" s="124"/>
      <c r="E32" s="124"/>
      <c r="F32" s="124"/>
      <c r="G32" s="28"/>
      <c r="H32" s="28"/>
      <c r="I32" s="28"/>
      <c r="J32" s="694"/>
      <c r="K32" s="29"/>
      <c r="L32" s="29"/>
      <c r="M32" s="29"/>
      <c r="N32" s="689"/>
      <c r="O32" s="698"/>
      <c r="P32" s="689"/>
      <c r="Q32" s="701"/>
      <c r="R32" s="382"/>
      <c r="S32" s="382"/>
      <c r="T32" s="390"/>
      <c r="U32" s="309" t="s">
        <v>1311</v>
      </c>
      <c r="V32" s="309" t="s">
        <v>1312</v>
      </c>
      <c r="W32" s="309" t="s">
        <v>139</v>
      </c>
      <c r="X32" s="389">
        <v>19803450677</v>
      </c>
    </row>
    <row r="33" s="75" customFormat="1" ht="12" spans="1:24">
      <c r="A33" s="27"/>
      <c r="B33" s="28"/>
      <c r="C33" s="124"/>
      <c r="D33" s="124"/>
      <c r="E33" s="124"/>
      <c r="F33" s="124"/>
      <c r="G33" s="28"/>
      <c r="H33" s="28"/>
      <c r="I33" s="28"/>
      <c r="J33" s="694"/>
      <c r="K33" s="29"/>
      <c r="L33" s="29"/>
      <c r="M33" s="29"/>
      <c r="N33" s="689"/>
      <c r="O33" s="698"/>
      <c r="P33" s="689"/>
      <c r="Q33" s="701"/>
      <c r="R33" s="382"/>
      <c r="S33" s="382"/>
      <c r="T33" s="390"/>
      <c r="U33" s="309" t="s">
        <v>1313</v>
      </c>
      <c r="V33" s="309" t="s">
        <v>1314</v>
      </c>
      <c r="W33" s="309" t="s">
        <v>139</v>
      </c>
      <c r="X33" s="389">
        <v>13935591348</v>
      </c>
    </row>
    <row r="34" s="75" customFormat="1" ht="12" spans="1:24">
      <c r="A34" s="27"/>
      <c r="B34" s="28"/>
      <c r="C34" s="124"/>
      <c r="D34" s="124"/>
      <c r="E34" s="124"/>
      <c r="F34" s="124"/>
      <c r="G34" s="28"/>
      <c r="H34" s="28"/>
      <c r="I34" s="28"/>
      <c r="J34" s="694"/>
      <c r="K34" s="29"/>
      <c r="L34" s="29"/>
      <c r="M34" s="29"/>
      <c r="N34" s="689"/>
      <c r="O34" s="698"/>
      <c r="P34" s="689"/>
      <c r="Q34" s="701"/>
      <c r="R34" s="382"/>
      <c r="S34" s="382"/>
      <c r="T34" s="390"/>
      <c r="U34" s="309" t="s">
        <v>1315</v>
      </c>
      <c r="V34" s="309" t="s">
        <v>1316</v>
      </c>
      <c r="W34" s="309" t="s">
        <v>139</v>
      </c>
      <c r="X34" s="389">
        <v>13593266238</v>
      </c>
    </row>
    <row r="35" s="75" customFormat="1" ht="12" spans="1:24">
      <c r="A35" s="27"/>
      <c r="B35" s="28"/>
      <c r="C35" s="124"/>
      <c r="D35" s="124"/>
      <c r="E35" s="124"/>
      <c r="F35" s="124"/>
      <c r="G35" s="28"/>
      <c r="H35" s="28"/>
      <c r="I35" s="28"/>
      <c r="J35" s="694"/>
      <c r="K35" s="29"/>
      <c r="L35" s="29"/>
      <c r="M35" s="29"/>
      <c r="N35" s="689"/>
      <c r="O35" s="698"/>
      <c r="P35" s="689"/>
      <c r="Q35" s="701"/>
      <c r="R35" s="382"/>
      <c r="S35" s="382"/>
      <c r="T35" s="390"/>
      <c r="U35" s="309" t="s">
        <v>1317</v>
      </c>
      <c r="V35" s="309" t="s">
        <v>1318</v>
      </c>
      <c r="W35" s="309" t="s">
        <v>139</v>
      </c>
      <c r="X35" s="389">
        <v>15135522284</v>
      </c>
    </row>
    <row r="36" s="75" customFormat="1" ht="12" spans="1:24">
      <c r="A36" s="27"/>
      <c r="B36" s="28"/>
      <c r="C36" s="124"/>
      <c r="D36" s="124"/>
      <c r="E36" s="124"/>
      <c r="F36" s="124"/>
      <c r="G36" s="28"/>
      <c r="H36" s="28"/>
      <c r="I36" s="28"/>
      <c r="J36" s="694"/>
      <c r="K36" s="29"/>
      <c r="L36" s="29"/>
      <c r="M36" s="29"/>
      <c r="N36" s="692"/>
      <c r="O36" s="698"/>
      <c r="P36" s="692"/>
      <c r="Q36" s="701"/>
      <c r="R36" s="383"/>
      <c r="S36" s="383"/>
      <c r="T36" s="390"/>
      <c r="U36" s="309" t="s">
        <v>1319</v>
      </c>
      <c r="V36" s="309" t="s">
        <v>1320</v>
      </c>
      <c r="W36" s="309" t="s">
        <v>139</v>
      </c>
      <c r="X36" s="389">
        <v>18334546640</v>
      </c>
    </row>
    <row r="37" s="75" customFormat="1" ht="12" spans="1:24">
      <c r="A37" s="27"/>
      <c r="B37" s="28"/>
      <c r="C37" s="124"/>
      <c r="D37" s="124"/>
      <c r="E37" s="124"/>
      <c r="F37" s="124"/>
      <c r="G37" s="28"/>
      <c r="H37" s="28"/>
      <c r="I37" s="28"/>
      <c r="J37" s="694"/>
      <c r="K37" s="29"/>
      <c r="L37" s="29"/>
      <c r="M37" s="29"/>
      <c r="N37" s="696" t="s">
        <v>286</v>
      </c>
      <c r="O37" s="699" t="s">
        <v>152</v>
      </c>
      <c r="P37" s="696" t="s">
        <v>244</v>
      </c>
      <c r="Q37" s="710">
        <v>18649558604</v>
      </c>
      <c r="R37" s="382">
        <v>5.3</v>
      </c>
      <c r="S37" s="382"/>
      <c r="T37" s="390"/>
      <c r="U37" s="309" t="s">
        <v>1044</v>
      </c>
      <c r="V37" s="309" t="s">
        <v>1321</v>
      </c>
      <c r="W37" s="309" t="s">
        <v>139</v>
      </c>
      <c r="X37" s="389">
        <v>17636330137</v>
      </c>
    </row>
    <row r="38" s="75" customFormat="1" ht="12" spans="1:24">
      <c r="A38" s="27"/>
      <c r="B38" s="28"/>
      <c r="C38" s="124"/>
      <c r="D38" s="124"/>
      <c r="E38" s="124"/>
      <c r="F38" s="124"/>
      <c r="G38" s="28"/>
      <c r="H38" s="28"/>
      <c r="I38" s="28"/>
      <c r="J38" s="694"/>
      <c r="K38" s="29"/>
      <c r="L38" s="29"/>
      <c r="M38" s="29"/>
      <c r="N38" s="689"/>
      <c r="O38" s="689"/>
      <c r="P38" s="689"/>
      <c r="Q38" s="710"/>
      <c r="R38" s="382"/>
      <c r="S38" s="382"/>
      <c r="T38" s="390"/>
      <c r="U38" s="309" t="s">
        <v>1322</v>
      </c>
      <c r="V38" s="309" t="s">
        <v>1323</v>
      </c>
      <c r="W38" s="309" t="s">
        <v>139</v>
      </c>
      <c r="X38" s="389">
        <v>15698611055</v>
      </c>
    </row>
    <row r="39" s="75" customFormat="1" ht="12" spans="1:24">
      <c r="A39" s="27"/>
      <c r="B39" s="28"/>
      <c r="C39" s="124"/>
      <c r="D39" s="124"/>
      <c r="E39" s="124"/>
      <c r="F39" s="124"/>
      <c r="G39" s="28"/>
      <c r="H39" s="28"/>
      <c r="I39" s="28"/>
      <c r="J39" s="694"/>
      <c r="K39" s="29"/>
      <c r="L39" s="29"/>
      <c r="M39" s="29"/>
      <c r="N39" s="689"/>
      <c r="O39" s="689"/>
      <c r="P39" s="689"/>
      <c r="Q39" s="710"/>
      <c r="R39" s="382"/>
      <c r="S39" s="382"/>
      <c r="T39" s="390"/>
      <c r="U39" s="309" t="s">
        <v>1301</v>
      </c>
      <c r="V39" s="309" t="s">
        <v>1302</v>
      </c>
      <c r="W39" s="309" t="s">
        <v>139</v>
      </c>
      <c r="X39" s="389">
        <v>15635536112</v>
      </c>
    </row>
    <row r="40" s="75" customFormat="1" ht="12" spans="1:24">
      <c r="A40" s="27"/>
      <c r="B40" s="28"/>
      <c r="C40" s="124"/>
      <c r="D40" s="124"/>
      <c r="E40" s="124"/>
      <c r="F40" s="124"/>
      <c r="G40" s="28"/>
      <c r="H40" s="28"/>
      <c r="I40" s="28"/>
      <c r="J40" s="694"/>
      <c r="K40" s="29"/>
      <c r="L40" s="29"/>
      <c r="M40" s="29"/>
      <c r="N40" s="692"/>
      <c r="O40" s="692"/>
      <c r="P40" s="692"/>
      <c r="Q40" s="710"/>
      <c r="R40" s="383"/>
      <c r="S40" s="383"/>
      <c r="T40" s="390"/>
      <c r="U40" s="309" t="s">
        <v>1324</v>
      </c>
      <c r="V40" s="309" t="s">
        <v>1325</v>
      </c>
      <c r="W40" s="309" t="s">
        <v>139</v>
      </c>
      <c r="X40" s="389">
        <v>15835534452</v>
      </c>
    </row>
    <row r="41" s="75" customFormat="1" ht="12" spans="1:24">
      <c r="A41" s="374">
        <v>5</v>
      </c>
      <c r="B41" s="308" t="s">
        <v>303</v>
      </c>
      <c r="C41" s="124"/>
      <c r="D41" s="124"/>
      <c r="E41" s="124"/>
      <c r="F41" s="124"/>
      <c r="G41" s="117">
        <v>21</v>
      </c>
      <c r="H41" s="255">
        <v>110</v>
      </c>
      <c r="I41" s="308" t="s">
        <v>304</v>
      </c>
      <c r="J41" s="308" t="s">
        <v>285</v>
      </c>
      <c r="K41" s="381">
        <v>13233351155</v>
      </c>
      <c r="L41" s="381">
        <v>8.5</v>
      </c>
      <c r="M41" s="381">
        <v>30.2</v>
      </c>
      <c r="N41" s="696" t="s">
        <v>305</v>
      </c>
      <c r="O41" s="696" t="s">
        <v>306</v>
      </c>
      <c r="P41" s="696" t="s">
        <v>302</v>
      </c>
      <c r="Q41" s="708">
        <v>15934342152</v>
      </c>
      <c r="R41" s="382">
        <v>8.5</v>
      </c>
      <c r="S41" s="382"/>
      <c r="T41" s="154" t="s">
        <v>250</v>
      </c>
      <c r="U41" s="309" t="s">
        <v>1326</v>
      </c>
      <c r="V41" s="309" t="s">
        <v>1327</v>
      </c>
      <c r="W41" s="309" t="s">
        <v>139</v>
      </c>
      <c r="X41" s="389">
        <v>18335514280</v>
      </c>
    </row>
    <row r="42" s="75" customFormat="1" ht="12" spans="1:24">
      <c r="A42" s="372"/>
      <c r="B42" s="120"/>
      <c r="C42" s="124"/>
      <c r="D42" s="124"/>
      <c r="E42" s="124"/>
      <c r="F42" s="124"/>
      <c r="G42" s="120"/>
      <c r="H42" s="23"/>
      <c r="I42" s="120"/>
      <c r="J42" s="120"/>
      <c r="K42" s="383"/>
      <c r="L42" s="383"/>
      <c r="M42" s="383"/>
      <c r="N42" s="692"/>
      <c r="O42" s="692"/>
      <c r="P42" s="692"/>
      <c r="Q42" s="709"/>
      <c r="R42" s="383"/>
      <c r="S42" s="383"/>
      <c r="T42" s="156"/>
      <c r="U42" s="309" t="s">
        <v>1328</v>
      </c>
      <c r="V42" s="309" t="s">
        <v>1329</v>
      </c>
      <c r="W42" s="309" t="s">
        <v>139</v>
      </c>
      <c r="X42" s="389">
        <v>15934368461</v>
      </c>
    </row>
    <row r="43" s="75" customFormat="1" ht="12" spans="1:24">
      <c r="A43" s="228">
        <v>6</v>
      </c>
      <c r="B43" s="229" t="s">
        <v>355</v>
      </c>
      <c r="C43" s="124"/>
      <c r="D43" s="124"/>
      <c r="E43" s="229" t="s">
        <v>314</v>
      </c>
      <c r="F43" s="232" t="s">
        <v>234</v>
      </c>
      <c r="G43" s="255">
        <v>24.8</v>
      </c>
      <c r="H43" s="255">
        <v>186</v>
      </c>
      <c r="I43" s="308" t="s">
        <v>356</v>
      </c>
      <c r="J43" s="312" t="s">
        <v>357</v>
      </c>
      <c r="K43" s="243">
        <v>18903553336</v>
      </c>
      <c r="L43" s="243">
        <v>23.29</v>
      </c>
      <c r="M43" s="648">
        <v>138.4</v>
      </c>
      <c r="N43" s="686" t="s">
        <v>305</v>
      </c>
      <c r="O43" s="686" t="s">
        <v>306</v>
      </c>
      <c r="P43" s="686" t="s">
        <v>302</v>
      </c>
      <c r="Q43" s="708">
        <v>15934342152</v>
      </c>
      <c r="R43" s="381">
        <v>16.68</v>
      </c>
      <c r="S43" s="381"/>
      <c r="T43" s="154" t="s">
        <v>250</v>
      </c>
      <c r="U43" s="309" t="s">
        <v>1328</v>
      </c>
      <c r="V43" s="309" t="s">
        <v>1329</v>
      </c>
      <c r="W43" s="309" t="s">
        <v>139</v>
      </c>
      <c r="X43" s="389">
        <v>15934368461</v>
      </c>
    </row>
    <row r="44" s="75" customFormat="1" ht="12" spans="1:24">
      <c r="A44" s="222"/>
      <c r="B44" s="226"/>
      <c r="C44" s="124"/>
      <c r="D44" s="124"/>
      <c r="E44" s="226"/>
      <c r="F44" s="233"/>
      <c r="G44" s="226"/>
      <c r="H44" s="226"/>
      <c r="I44" s="123"/>
      <c r="J44" s="238"/>
      <c r="K44" s="238"/>
      <c r="L44" s="238"/>
      <c r="M44" s="378"/>
      <c r="N44" s="689"/>
      <c r="O44" s="689"/>
      <c r="P44" s="689"/>
      <c r="Q44" s="701"/>
      <c r="R44" s="382"/>
      <c r="S44" s="382"/>
      <c r="T44" s="155"/>
      <c r="U44" s="309" t="s">
        <v>1330</v>
      </c>
      <c r="V44" s="309" t="s">
        <v>1331</v>
      </c>
      <c r="W44" s="309" t="s">
        <v>139</v>
      </c>
      <c r="X44" s="389">
        <v>13935581862</v>
      </c>
    </row>
    <row r="45" s="75" customFormat="1" ht="12" spans="1:24">
      <c r="A45" s="222"/>
      <c r="B45" s="226"/>
      <c r="C45" s="124"/>
      <c r="D45" s="124"/>
      <c r="E45" s="226"/>
      <c r="F45" s="233"/>
      <c r="G45" s="226"/>
      <c r="H45" s="226"/>
      <c r="I45" s="123"/>
      <c r="J45" s="238"/>
      <c r="K45" s="238"/>
      <c r="L45" s="238"/>
      <c r="M45" s="378"/>
      <c r="N45" s="689"/>
      <c r="O45" s="689"/>
      <c r="P45" s="689"/>
      <c r="Q45" s="701"/>
      <c r="R45" s="382"/>
      <c r="S45" s="382"/>
      <c r="T45" s="155"/>
      <c r="U45" s="309" t="s">
        <v>1328</v>
      </c>
      <c r="V45" s="309" t="s">
        <v>1329</v>
      </c>
      <c r="W45" s="309" t="s">
        <v>139</v>
      </c>
      <c r="X45" s="389">
        <v>15934368461</v>
      </c>
    </row>
    <row r="46" s="75" customFormat="1" ht="12" spans="1:24">
      <c r="A46" s="222"/>
      <c r="B46" s="226"/>
      <c r="C46" s="124"/>
      <c r="D46" s="124"/>
      <c r="E46" s="226"/>
      <c r="F46" s="233"/>
      <c r="G46" s="226"/>
      <c r="H46" s="226"/>
      <c r="I46" s="123"/>
      <c r="J46" s="238"/>
      <c r="K46" s="238"/>
      <c r="L46" s="238"/>
      <c r="M46" s="378"/>
      <c r="N46" s="689"/>
      <c r="O46" s="689"/>
      <c r="P46" s="689"/>
      <c r="Q46" s="701"/>
      <c r="R46" s="382"/>
      <c r="S46" s="382"/>
      <c r="T46" s="155"/>
      <c r="U46" s="309" t="s">
        <v>1332</v>
      </c>
      <c r="V46" s="309" t="s">
        <v>1333</v>
      </c>
      <c r="W46" s="309" t="s">
        <v>139</v>
      </c>
      <c r="X46" s="389">
        <v>13934609384</v>
      </c>
    </row>
    <row r="47" s="75" customFormat="1" ht="12" spans="1:24">
      <c r="A47" s="222"/>
      <c r="B47" s="226"/>
      <c r="C47" s="124"/>
      <c r="D47" s="124"/>
      <c r="E47" s="226"/>
      <c r="F47" s="233"/>
      <c r="G47" s="226"/>
      <c r="H47" s="226"/>
      <c r="I47" s="123"/>
      <c r="J47" s="238"/>
      <c r="K47" s="238"/>
      <c r="L47" s="238"/>
      <c r="M47" s="378"/>
      <c r="N47" s="689"/>
      <c r="O47" s="689"/>
      <c r="P47" s="689"/>
      <c r="Q47" s="701"/>
      <c r="R47" s="382"/>
      <c r="S47" s="382"/>
      <c r="T47" s="155"/>
      <c r="U47" s="309" t="s">
        <v>1334</v>
      </c>
      <c r="V47" s="309" t="s">
        <v>1335</v>
      </c>
      <c r="W47" s="309" t="s">
        <v>139</v>
      </c>
      <c r="X47" s="389">
        <v>13191255406</v>
      </c>
    </row>
    <row r="48" s="75" customFormat="1" ht="12" spans="1:24">
      <c r="A48" s="222"/>
      <c r="B48" s="226"/>
      <c r="C48" s="124"/>
      <c r="D48" s="124"/>
      <c r="E48" s="226"/>
      <c r="F48" s="233"/>
      <c r="G48" s="226"/>
      <c r="H48" s="226"/>
      <c r="I48" s="123"/>
      <c r="J48" s="238"/>
      <c r="K48" s="238"/>
      <c r="L48" s="238"/>
      <c r="M48" s="378"/>
      <c r="N48" s="689"/>
      <c r="O48" s="689"/>
      <c r="P48" s="689"/>
      <c r="Q48" s="701"/>
      <c r="R48" s="382"/>
      <c r="S48" s="382"/>
      <c r="T48" s="155"/>
      <c r="U48" s="309" t="s">
        <v>1336</v>
      </c>
      <c r="V48" s="309" t="s">
        <v>875</v>
      </c>
      <c r="W48" s="309" t="s">
        <v>139</v>
      </c>
      <c r="X48" s="389">
        <v>13546672855</v>
      </c>
    </row>
    <row r="49" s="75" customFormat="1" ht="12" spans="1:24">
      <c r="A49" s="222"/>
      <c r="B49" s="226"/>
      <c r="C49" s="124"/>
      <c r="D49" s="124"/>
      <c r="E49" s="226"/>
      <c r="F49" s="233"/>
      <c r="G49" s="226"/>
      <c r="H49" s="226"/>
      <c r="I49" s="123"/>
      <c r="J49" s="238"/>
      <c r="K49" s="238"/>
      <c r="L49" s="238"/>
      <c r="M49" s="378"/>
      <c r="N49" s="689"/>
      <c r="O49" s="689"/>
      <c r="P49" s="689"/>
      <c r="Q49" s="701"/>
      <c r="R49" s="382"/>
      <c r="S49" s="382"/>
      <c r="T49" s="155"/>
      <c r="U49" s="309" t="s">
        <v>1337</v>
      </c>
      <c r="V49" s="309" t="s">
        <v>1338</v>
      </c>
      <c r="W49" s="309" t="s">
        <v>139</v>
      </c>
      <c r="X49" s="389">
        <v>13834307621</v>
      </c>
    </row>
    <row r="50" s="75" customFormat="1" ht="12" spans="1:24">
      <c r="A50" s="222"/>
      <c r="B50" s="226"/>
      <c r="C50" s="124"/>
      <c r="D50" s="124"/>
      <c r="E50" s="226"/>
      <c r="F50" s="233"/>
      <c r="G50" s="226"/>
      <c r="H50" s="226"/>
      <c r="I50" s="123"/>
      <c r="J50" s="238"/>
      <c r="K50" s="238"/>
      <c r="L50" s="238"/>
      <c r="M50" s="378"/>
      <c r="N50" s="689"/>
      <c r="O50" s="689"/>
      <c r="P50" s="689"/>
      <c r="Q50" s="701"/>
      <c r="R50" s="382"/>
      <c r="S50" s="382"/>
      <c r="T50" s="155"/>
      <c r="U50" s="309" t="s">
        <v>1339</v>
      </c>
      <c r="V50" s="309" t="s">
        <v>1340</v>
      </c>
      <c r="W50" s="309" t="s">
        <v>139</v>
      </c>
      <c r="X50" s="389">
        <v>13008069455</v>
      </c>
    </row>
    <row r="51" s="75" customFormat="1" ht="12" spans="1:24">
      <c r="A51" s="222"/>
      <c r="B51" s="226"/>
      <c r="C51" s="124"/>
      <c r="D51" s="124"/>
      <c r="E51" s="226"/>
      <c r="F51" s="233"/>
      <c r="G51" s="226"/>
      <c r="H51" s="226"/>
      <c r="I51" s="123"/>
      <c r="J51" s="238"/>
      <c r="K51" s="238"/>
      <c r="L51" s="238"/>
      <c r="M51" s="378"/>
      <c r="N51" s="689"/>
      <c r="O51" s="689"/>
      <c r="P51" s="689"/>
      <c r="Q51" s="701"/>
      <c r="R51" s="382"/>
      <c r="S51" s="382"/>
      <c r="T51" s="155"/>
      <c r="U51" s="309" t="s">
        <v>1341</v>
      </c>
      <c r="V51" s="309" t="s">
        <v>1342</v>
      </c>
      <c r="W51" s="309" t="s">
        <v>139</v>
      </c>
      <c r="X51" s="389">
        <v>15534531009</v>
      </c>
    </row>
    <row r="52" s="75" customFormat="1" ht="12" spans="1:24">
      <c r="A52" s="222"/>
      <c r="B52" s="226"/>
      <c r="C52" s="124"/>
      <c r="D52" s="124"/>
      <c r="E52" s="226"/>
      <c r="F52" s="233"/>
      <c r="G52" s="226"/>
      <c r="H52" s="226"/>
      <c r="I52" s="123"/>
      <c r="J52" s="238"/>
      <c r="K52" s="238"/>
      <c r="L52" s="238"/>
      <c r="M52" s="378"/>
      <c r="N52" s="689"/>
      <c r="O52" s="689"/>
      <c r="P52" s="689"/>
      <c r="Q52" s="701"/>
      <c r="R52" s="382"/>
      <c r="S52" s="382"/>
      <c r="T52" s="155"/>
      <c r="U52" s="309" t="s">
        <v>1343</v>
      </c>
      <c r="V52" s="309" t="s">
        <v>1344</v>
      </c>
      <c r="W52" s="309" t="s">
        <v>139</v>
      </c>
      <c r="X52" s="389">
        <v>13835588731</v>
      </c>
    </row>
    <row r="53" s="75" customFormat="1" ht="12" spans="1:24">
      <c r="A53" s="222"/>
      <c r="B53" s="226"/>
      <c r="C53" s="124"/>
      <c r="D53" s="124"/>
      <c r="E53" s="226"/>
      <c r="F53" s="233"/>
      <c r="G53" s="226"/>
      <c r="H53" s="226"/>
      <c r="I53" s="123"/>
      <c r="J53" s="238"/>
      <c r="K53" s="238"/>
      <c r="L53" s="238"/>
      <c r="M53" s="378"/>
      <c r="N53" s="689"/>
      <c r="O53" s="689"/>
      <c r="P53" s="689"/>
      <c r="Q53" s="701"/>
      <c r="R53" s="382"/>
      <c r="S53" s="382"/>
      <c r="T53" s="155"/>
      <c r="U53" s="309" t="s">
        <v>1345</v>
      </c>
      <c r="V53" s="309" t="s">
        <v>1346</v>
      </c>
      <c r="W53" s="309" t="s">
        <v>139</v>
      </c>
      <c r="X53" s="389">
        <v>13293550133</v>
      </c>
    </row>
    <row r="54" s="75" customFormat="1" ht="12" spans="1:24">
      <c r="A54" s="222"/>
      <c r="B54" s="226"/>
      <c r="C54" s="124"/>
      <c r="D54" s="124"/>
      <c r="E54" s="226"/>
      <c r="F54" s="233"/>
      <c r="G54" s="226"/>
      <c r="H54" s="226"/>
      <c r="I54" s="123"/>
      <c r="J54" s="238"/>
      <c r="K54" s="238"/>
      <c r="L54" s="238"/>
      <c r="M54" s="378"/>
      <c r="N54" s="689"/>
      <c r="O54" s="689"/>
      <c r="P54" s="689"/>
      <c r="Q54" s="701"/>
      <c r="R54" s="382"/>
      <c r="S54" s="382"/>
      <c r="T54" s="155"/>
      <c r="U54" s="309" t="s">
        <v>1347</v>
      </c>
      <c r="V54" s="309" t="s">
        <v>1348</v>
      </c>
      <c r="W54" s="309" t="s">
        <v>139</v>
      </c>
      <c r="X54" s="389">
        <v>18835596098</v>
      </c>
    </row>
    <row r="55" s="75" customFormat="1" ht="12" spans="1:24">
      <c r="A55" s="222"/>
      <c r="B55" s="226"/>
      <c r="C55" s="124"/>
      <c r="D55" s="124"/>
      <c r="E55" s="226"/>
      <c r="F55" s="233"/>
      <c r="G55" s="226"/>
      <c r="H55" s="226"/>
      <c r="I55" s="123"/>
      <c r="J55" s="238"/>
      <c r="K55" s="238"/>
      <c r="L55" s="238"/>
      <c r="M55" s="378"/>
      <c r="N55" s="689"/>
      <c r="O55" s="689"/>
      <c r="P55" s="689"/>
      <c r="Q55" s="701"/>
      <c r="R55" s="383"/>
      <c r="S55" s="383"/>
      <c r="T55" s="155"/>
      <c r="U55" s="309" t="s">
        <v>1349</v>
      </c>
      <c r="V55" s="309" t="s">
        <v>1350</v>
      </c>
      <c r="W55" s="309" t="s">
        <v>139</v>
      </c>
      <c r="X55" s="389">
        <v>13203556888</v>
      </c>
    </row>
    <row r="56" s="75" customFormat="1" ht="12" spans="1:24">
      <c r="A56" s="222"/>
      <c r="B56" s="226"/>
      <c r="C56" s="124"/>
      <c r="D56" s="124"/>
      <c r="E56" s="226"/>
      <c r="F56" s="233"/>
      <c r="G56" s="226"/>
      <c r="H56" s="226"/>
      <c r="I56" s="123"/>
      <c r="J56" s="238"/>
      <c r="K56" s="238"/>
      <c r="L56" s="238"/>
      <c r="M56" s="378"/>
      <c r="N56" s="686" t="s">
        <v>359</v>
      </c>
      <c r="O56" s="686" t="s">
        <v>1351</v>
      </c>
      <c r="P56" s="700" t="s">
        <v>302</v>
      </c>
      <c r="Q56" s="708">
        <v>15235511188</v>
      </c>
      <c r="R56" s="381">
        <v>2.8</v>
      </c>
      <c r="S56" s="381"/>
      <c r="T56" s="155"/>
      <c r="U56" s="309" t="s">
        <v>1352</v>
      </c>
      <c r="V56" s="309" t="s">
        <v>1353</v>
      </c>
      <c r="W56" s="309" t="s">
        <v>139</v>
      </c>
      <c r="X56" s="389">
        <v>13835554141</v>
      </c>
    </row>
    <row r="57" s="75" customFormat="1" ht="12" spans="1:24">
      <c r="A57" s="222"/>
      <c r="B57" s="226"/>
      <c r="C57" s="124"/>
      <c r="D57" s="124"/>
      <c r="E57" s="226"/>
      <c r="F57" s="233"/>
      <c r="G57" s="226"/>
      <c r="H57" s="226"/>
      <c r="I57" s="123"/>
      <c r="J57" s="238"/>
      <c r="K57" s="238"/>
      <c r="L57" s="238"/>
      <c r="M57" s="378"/>
      <c r="N57" s="689"/>
      <c r="O57" s="689"/>
      <c r="P57" s="701"/>
      <c r="Q57" s="701"/>
      <c r="R57" s="382"/>
      <c r="S57" s="382"/>
      <c r="T57" s="155"/>
      <c r="U57" s="309" t="s">
        <v>1354</v>
      </c>
      <c r="V57" s="309" t="s">
        <v>1355</v>
      </c>
      <c r="W57" s="309" t="s">
        <v>139</v>
      </c>
      <c r="X57" s="389">
        <v>13935598244</v>
      </c>
    </row>
    <row r="58" s="75" customFormat="1" ht="12" spans="1:24">
      <c r="A58" s="222"/>
      <c r="B58" s="226"/>
      <c r="C58" s="124"/>
      <c r="D58" s="124"/>
      <c r="E58" s="226"/>
      <c r="F58" s="233"/>
      <c r="G58" s="226"/>
      <c r="H58" s="226"/>
      <c r="I58" s="123"/>
      <c r="J58" s="238"/>
      <c r="K58" s="238"/>
      <c r="L58" s="238"/>
      <c r="M58" s="378"/>
      <c r="N58" s="692"/>
      <c r="O58" s="692"/>
      <c r="P58" s="701"/>
      <c r="Q58" s="701"/>
      <c r="R58" s="383"/>
      <c r="S58" s="383"/>
      <c r="T58" s="155"/>
      <c r="U58" s="309" t="s">
        <v>1356</v>
      </c>
      <c r="V58" s="309" t="s">
        <v>1357</v>
      </c>
      <c r="W58" s="309" t="s">
        <v>139</v>
      </c>
      <c r="X58" s="389">
        <v>13546514555</v>
      </c>
    </row>
    <row r="59" s="75" customFormat="1" ht="12" spans="1:24">
      <c r="A59" s="222"/>
      <c r="B59" s="226"/>
      <c r="C59" s="124"/>
      <c r="D59" s="124"/>
      <c r="E59" s="226"/>
      <c r="F59" s="233"/>
      <c r="G59" s="226"/>
      <c r="H59" s="226"/>
      <c r="I59" s="123"/>
      <c r="J59" s="238"/>
      <c r="K59" s="238"/>
      <c r="L59" s="238"/>
      <c r="M59" s="378"/>
      <c r="N59" s="686" t="s">
        <v>361</v>
      </c>
      <c r="O59" s="686" t="s">
        <v>362</v>
      </c>
      <c r="P59" s="686" t="s">
        <v>240</v>
      </c>
      <c r="Q59" s="708">
        <v>13935560105</v>
      </c>
      <c r="R59" s="381">
        <v>3.81</v>
      </c>
      <c r="S59" s="381"/>
      <c r="T59" s="155"/>
      <c r="U59" s="309" t="s">
        <v>1358</v>
      </c>
      <c r="V59" s="309" t="s">
        <v>1359</v>
      </c>
      <c r="W59" s="309" t="s">
        <v>139</v>
      </c>
      <c r="X59" s="389">
        <v>13546164892</v>
      </c>
    </row>
    <row r="60" s="75" customFormat="1" ht="12" spans="1:24">
      <c r="A60" s="222"/>
      <c r="B60" s="226"/>
      <c r="C60" s="124"/>
      <c r="D60" s="124"/>
      <c r="E60" s="226"/>
      <c r="F60" s="233"/>
      <c r="G60" s="226"/>
      <c r="H60" s="226"/>
      <c r="I60" s="123"/>
      <c r="J60" s="238"/>
      <c r="K60" s="238"/>
      <c r="L60" s="238"/>
      <c r="M60" s="378"/>
      <c r="N60" s="689"/>
      <c r="O60" s="689"/>
      <c r="P60" s="689"/>
      <c r="Q60" s="701"/>
      <c r="R60" s="382"/>
      <c r="S60" s="382"/>
      <c r="T60" s="155"/>
      <c r="U60" s="309" t="s">
        <v>1360</v>
      </c>
      <c r="V60" s="309" t="s">
        <v>1361</v>
      </c>
      <c r="W60" s="309" t="s">
        <v>139</v>
      </c>
      <c r="X60" s="389">
        <v>13174041353</v>
      </c>
    </row>
    <row r="61" s="75" customFormat="1" ht="12" spans="1:24">
      <c r="A61" s="227"/>
      <c r="B61" s="23"/>
      <c r="C61" s="124"/>
      <c r="D61" s="124"/>
      <c r="E61" s="23"/>
      <c r="F61" s="234"/>
      <c r="G61" s="23"/>
      <c r="H61" s="23"/>
      <c r="I61" s="120"/>
      <c r="J61" s="45"/>
      <c r="K61" s="45"/>
      <c r="L61" s="45"/>
      <c r="M61" s="379"/>
      <c r="N61" s="692"/>
      <c r="O61" s="689"/>
      <c r="P61" s="692"/>
      <c r="Q61" s="709"/>
      <c r="R61" s="383"/>
      <c r="S61" s="383"/>
      <c r="T61" s="156"/>
      <c r="U61" s="309" t="s">
        <v>1362</v>
      </c>
      <c r="V61" s="309" t="s">
        <v>1363</v>
      </c>
      <c r="W61" s="309" t="s">
        <v>139</v>
      </c>
      <c r="X61" s="389">
        <v>13934296758</v>
      </c>
    </row>
    <row r="62" s="75" customFormat="1" ht="12" spans="1:24">
      <c r="A62" s="374">
        <v>7</v>
      </c>
      <c r="B62" s="308" t="s">
        <v>1364</v>
      </c>
      <c r="C62" s="124"/>
      <c r="D62" s="124"/>
      <c r="E62" s="124"/>
      <c r="F62" s="124"/>
      <c r="G62" s="124"/>
      <c r="H62" s="124"/>
      <c r="I62" s="308" t="s">
        <v>1365</v>
      </c>
      <c r="J62" s="240" t="s">
        <v>285</v>
      </c>
      <c r="K62" s="381">
        <v>13693300521</v>
      </c>
      <c r="L62" s="117">
        <v>20.809</v>
      </c>
      <c r="M62" s="117">
        <v>68.4</v>
      </c>
      <c r="N62" s="686" t="s">
        <v>305</v>
      </c>
      <c r="O62" s="686" t="s">
        <v>306</v>
      </c>
      <c r="P62" s="686" t="s">
        <v>302</v>
      </c>
      <c r="Q62" s="708">
        <v>15934342152</v>
      </c>
      <c r="R62" s="381">
        <v>11.56</v>
      </c>
      <c r="S62" s="381"/>
      <c r="T62" s="154" t="s">
        <v>250</v>
      </c>
      <c r="U62" s="309" t="s">
        <v>1366</v>
      </c>
      <c r="V62" s="309" t="s">
        <v>1367</v>
      </c>
      <c r="W62" s="309" t="s">
        <v>139</v>
      </c>
      <c r="X62" s="389">
        <v>13467039793</v>
      </c>
    </row>
    <row r="63" s="75" customFormat="1" ht="12" spans="1:24">
      <c r="A63" s="370"/>
      <c r="B63" s="123"/>
      <c r="C63" s="124"/>
      <c r="D63" s="124"/>
      <c r="E63" s="124"/>
      <c r="F63" s="124"/>
      <c r="G63" s="124"/>
      <c r="H63" s="124"/>
      <c r="I63" s="123"/>
      <c r="J63" s="241"/>
      <c r="K63" s="382"/>
      <c r="L63" s="123"/>
      <c r="M63" s="123"/>
      <c r="N63" s="689"/>
      <c r="O63" s="689"/>
      <c r="P63" s="689"/>
      <c r="Q63" s="701"/>
      <c r="R63" s="382"/>
      <c r="S63" s="382"/>
      <c r="T63" s="155"/>
      <c r="U63" s="309" t="s">
        <v>860</v>
      </c>
      <c r="V63" s="309" t="s">
        <v>1368</v>
      </c>
      <c r="W63" s="309" t="s">
        <v>139</v>
      </c>
      <c r="X63" s="389">
        <v>18636587280</v>
      </c>
    </row>
    <row r="64" s="75" customFormat="1" ht="12" spans="1:24">
      <c r="A64" s="370"/>
      <c r="B64" s="123"/>
      <c r="C64" s="124"/>
      <c r="D64" s="124"/>
      <c r="E64" s="124"/>
      <c r="F64" s="124"/>
      <c r="G64" s="124"/>
      <c r="H64" s="124"/>
      <c r="I64" s="123"/>
      <c r="J64" s="241"/>
      <c r="K64" s="382"/>
      <c r="L64" s="123"/>
      <c r="M64" s="123"/>
      <c r="N64" s="689"/>
      <c r="O64" s="689"/>
      <c r="P64" s="689"/>
      <c r="Q64" s="701"/>
      <c r="R64" s="382"/>
      <c r="S64" s="382"/>
      <c r="T64" s="155"/>
      <c r="U64" s="309" t="s">
        <v>1336</v>
      </c>
      <c r="V64" s="309" t="s">
        <v>875</v>
      </c>
      <c r="W64" s="309" t="s">
        <v>139</v>
      </c>
      <c r="X64" s="389">
        <v>13546672855</v>
      </c>
    </row>
    <row r="65" s="75" customFormat="1" ht="12" spans="1:24">
      <c r="A65" s="370"/>
      <c r="B65" s="123"/>
      <c r="C65" s="124"/>
      <c r="D65" s="124"/>
      <c r="E65" s="124"/>
      <c r="F65" s="124"/>
      <c r="G65" s="124"/>
      <c r="H65" s="124"/>
      <c r="I65" s="123"/>
      <c r="J65" s="241"/>
      <c r="K65" s="382"/>
      <c r="L65" s="123"/>
      <c r="M65" s="123"/>
      <c r="N65" s="692"/>
      <c r="O65" s="689"/>
      <c r="P65" s="692"/>
      <c r="Q65" s="709"/>
      <c r="R65" s="383"/>
      <c r="S65" s="383"/>
      <c r="T65" s="155"/>
      <c r="U65" s="309" t="s">
        <v>1332</v>
      </c>
      <c r="V65" s="309" t="s">
        <v>1333</v>
      </c>
      <c r="W65" s="309" t="s">
        <v>139</v>
      </c>
      <c r="X65" s="389">
        <v>13994609384</v>
      </c>
    </row>
    <row r="66" s="75" customFormat="1" ht="12" spans="1:24">
      <c r="A66" s="370"/>
      <c r="B66" s="123"/>
      <c r="C66" s="124"/>
      <c r="D66" s="124"/>
      <c r="E66" s="124"/>
      <c r="F66" s="124"/>
      <c r="G66" s="124"/>
      <c r="H66" s="124"/>
      <c r="I66" s="123"/>
      <c r="J66" s="241"/>
      <c r="K66" s="382"/>
      <c r="L66" s="123"/>
      <c r="M66" s="123"/>
      <c r="N66" s="686" t="s">
        <v>1369</v>
      </c>
      <c r="O66" s="686" t="s">
        <v>1370</v>
      </c>
      <c r="P66" s="686" t="s">
        <v>240</v>
      </c>
      <c r="Q66" s="708">
        <v>13834304388</v>
      </c>
      <c r="R66" s="381">
        <v>6.84</v>
      </c>
      <c r="S66" s="381"/>
      <c r="T66" s="155"/>
      <c r="U66" s="309" t="s">
        <v>1371</v>
      </c>
      <c r="V66" s="309" t="s">
        <v>1372</v>
      </c>
      <c r="W66" s="309" t="s">
        <v>139</v>
      </c>
      <c r="X66" s="389">
        <v>13934308235</v>
      </c>
    </row>
    <row r="67" s="75" customFormat="1" ht="12" spans="1:24">
      <c r="A67" s="370"/>
      <c r="B67" s="123"/>
      <c r="C67" s="124"/>
      <c r="D67" s="124"/>
      <c r="E67" s="124"/>
      <c r="F67" s="124"/>
      <c r="G67" s="124"/>
      <c r="H67" s="124"/>
      <c r="I67" s="123"/>
      <c r="J67" s="241"/>
      <c r="K67" s="382"/>
      <c r="L67" s="123"/>
      <c r="M67" s="123"/>
      <c r="N67" s="689"/>
      <c r="O67" s="689"/>
      <c r="P67" s="689"/>
      <c r="Q67" s="701"/>
      <c r="R67" s="382"/>
      <c r="S67" s="382"/>
      <c r="T67" s="155"/>
      <c r="U67" s="309" t="s">
        <v>1373</v>
      </c>
      <c r="V67" s="309" t="s">
        <v>1374</v>
      </c>
      <c r="W67" s="309" t="s">
        <v>139</v>
      </c>
      <c r="X67" s="389">
        <v>15340851111</v>
      </c>
    </row>
    <row r="68" s="75" customFormat="1" ht="12" spans="1:24">
      <c r="A68" s="370"/>
      <c r="B68" s="123"/>
      <c r="C68" s="124"/>
      <c r="D68" s="124"/>
      <c r="E68" s="124"/>
      <c r="F68" s="124"/>
      <c r="G68" s="124"/>
      <c r="H68" s="124"/>
      <c r="I68" s="123"/>
      <c r="J68" s="241"/>
      <c r="K68" s="382"/>
      <c r="L68" s="123"/>
      <c r="M68" s="123"/>
      <c r="N68" s="689"/>
      <c r="O68" s="689"/>
      <c r="P68" s="689"/>
      <c r="Q68" s="701"/>
      <c r="R68" s="382"/>
      <c r="S68" s="382"/>
      <c r="T68" s="155"/>
      <c r="U68" s="309" t="s">
        <v>1375</v>
      </c>
      <c r="V68" s="309" t="s">
        <v>1376</v>
      </c>
      <c r="W68" s="309" t="s">
        <v>139</v>
      </c>
      <c r="X68" s="389">
        <v>13008068342</v>
      </c>
    </row>
    <row r="69" s="75" customFormat="1" ht="12" spans="1:24">
      <c r="A69" s="370"/>
      <c r="B69" s="123"/>
      <c r="C69" s="124"/>
      <c r="D69" s="124"/>
      <c r="E69" s="124"/>
      <c r="F69" s="124"/>
      <c r="G69" s="124"/>
      <c r="H69" s="124"/>
      <c r="I69" s="123"/>
      <c r="J69" s="241"/>
      <c r="K69" s="382"/>
      <c r="L69" s="123"/>
      <c r="M69" s="123"/>
      <c r="N69" s="689"/>
      <c r="O69" s="689"/>
      <c r="P69" s="689"/>
      <c r="Q69" s="701"/>
      <c r="R69" s="382"/>
      <c r="S69" s="382"/>
      <c r="T69" s="155"/>
      <c r="U69" s="309" t="s">
        <v>1377</v>
      </c>
      <c r="V69" s="309" t="s">
        <v>1378</v>
      </c>
      <c r="W69" s="309" t="s">
        <v>139</v>
      </c>
      <c r="X69" s="389">
        <v>13935529787</v>
      </c>
    </row>
    <row r="70" s="75" customFormat="1" ht="12" spans="1:24">
      <c r="A70" s="370"/>
      <c r="B70" s="123"/>
      <c r="C70" s="124"/>
      <c r="D70" s="124"/>
      <c r="E70" s="124"/>
      <c r="F70" s="124"/>
      <c r="G70" s="124"/>
      <c r="H70" s="124"/>
      <c r="I70" s="123"/>
      <c r="J70" s="241"/>
      <c r="K70" s="382"/>
      <c r="L70" s="123"/>
      <c r="M70" s="123"/>
      <c r="N70" s="692"/>
      <c r="O70" s="692"/>
      <c r="P70" s="692"/>
      <c r="Q70" s="709"/>
      <c r="R70" s="383"/>
      <c r="S70" s="383"/>
      <c r="T70" s="155"/>
      <c r="U70" s="309" t="s">
        <v>1379</v>
      </c>
      <c r="V70" s="309" t="s">
        <v>1380</v>
      </c>
      <c r="W70" s="309" t="s">
        <v>139</v>
      </c>
      <c r="X70" s="389">
        <v>13283559160</v>
      </c>
    </row>
    <row r="71" s="75" customFormat="1" ht="12" spans="1:24">
      <c r="A71" s="370"/>
      <c r="B71" s="123"/>
      <c r="C71" s="124"/>
      <c r="D71" s="124"/>
      <c r="E71" s="124"/>
      <c r="F71" s="124"/>
      <c r="G71" s="124"/>
      <c r="H71" s="124"/>
      <c r="I71" s="123"/>
      <c r="J71" s="241"/>
      <c r="K71" s="382"/>
      <c r="L71" s="123"/>
      <c r="M71" s="123"/>
      <c r="N71" s="686" t="s">
        <v>1275</v>
      </c>
      <c r="O71" s="686" t="s">
        <v>1276</v>
      </c>
      <c r="P71" s="686" t="s">
        <v>240</v>
      </c>
      <c r="Q71" s="708">
        <v>13403556887</v>
      </c>
      <c r="R71" s="381">
        <v>2.6</v>
      </c>
      <c r="S71" s="381"/>
      <c r="T71" s="155"/>
      <c r="U71" s="309" t="s">
        <v>1287</v>
      </c>
      <c r="V71" s="309" t="s">
        <v>1288</v>
      </c>
      <c r="W71" s="309" t="s">
        <v>139</v>
      </c>
      <c r="X71" s="389">
        <v>13203556266</v>
      </c>
    </row>
    <row r="72" s="75" customFormat="1" ht="12" spans="1:24">
      <c r="A72" s="370"/>
      <c r="B72" s="123"/>
      <c r="C72" s="117"/>
      <c r="D72" s="117"/>
      <c r="E72" s="117"/>
      <c r="F72" s="117"/>
      <c r="G72" s="117"/>
      <c r="H72" s="117"/>
      <c r="I72" s="123"/>
      <c r="J72" s="241"/>
      <c r="K72" s="382"/>
      <c r="L72" s="123"/>
      <c r="M72" s="123"/>
      <c r="N72" s="689"/>
      <c r="O72" s="689"/>
      <c r="P72" s="689"/>
      <c r="Q72" s="701"/>
      <c r="R72" s="382"/>
      <c r="S72" s="382"/>
      <c r="T72" s="155"/>
      <c r="U72" s="309" t="s">
        <v>1289</v>
      </c>
      <c r="V72" s="309" t="s">
        <v>1290</v>
      </c>
      <c r="W72" s="309" t="s">
        <v>139</v>
      </c>
      <c r="X72" s="389">
        <v>13994678520</v>
      </c>
    </row>
    <row r="73" s="75" customFormat="1" ht="12.75" spans="1:24">
      <c r="A73" s="715">
        <v>8</v>
      </c>
      <c r="B73" s="716" t="s">
        <v>1381</v>
      </c>
      <c r="C73" s="393"/>
      <c r="D73" s="393"/>
      <c r="E73" s="393"/>
      <c r="F73" s="393"/>
      <c r="G73" s="393"/>
      <c r="H73" s="393"/>
      <c r="I73" s="393"/>
      <c r="J73" s="393"/>
      <c r="K73" s="717"/>
      <c r="L73" s="393">
        <v>0.7</v>
      </c>
      <c r="M73" s="393">
        <v>8.44</v>
      </c>
      <c r="N73" s="718" t="s">
        <v>374</v>
      </c>
      <c r="O73" s="719" t="s">
        <v>1258</v>
      </c>
      <c r="P73" s="718" t="s">
        <v>240</v>
      </c>
      <c r="Q73" s="720">
        <v>15513559560</v>
      </c>
      <c r="R73" s="393">
        <v>0.7</v>
      </c>
      <c r="S73" s="393">
        <v>8.44</v>
      </c>
      <c r="T73" s="721" t="s">
        <v>27</v>
      </c>
      <c r="U73" s="716" t="s">
        <v>1382</v>
      </c>
      <c r="V73" s="716" t="s">
        <v>1383</v>
      </c>
      <c r="W73" s="716" t="s">
        <v>139</v>
      </c>
      <c r="X73" s="400">
        <v>15835539112</v>
      </c>
    </row>
    <row r="74" spans="1:24">
      <c r="A74" s="339"/>
      <c r="B74" s="339"/>
      <c r="C74" s="339"/>
      <c r="D74" s="339"/>
      <c r="E74" s="339"/>
      <c r="F74" s="339"/>
      <c r="G74" s="339"/>
      <c r="H74" s="339"/>
      <c r="I74" s="339">
        <v>7</v>
      </c>
      <c r="J74" s="339">
        <v>7</v>
      </c>
      <c r="K74" s="339">
        <v>8</v>
      </c>
      <c r="L74" s="339"/>
      <c r="M74" s="339"/>
      <c r="N74" s="339">
        <v>15</v>
      </c>
      <c r="O74" s="339">
        <v>8</v>
      </c>
      <c r="P74" s="339"/>
      <c r="Q74" s="339"/>
      <c r="R74" s="339"/>
      <c r="S74" s="339"/>
      <c r="T74" s="339"/>
      <c r="U74" s="339"/>
      <c r="V74" s="339"/>
      <c r="W74" s="339"/>
      <c r="X74" s="339"/>
    </row>
  </sheetData>
  <autoFilter xmlns:etc="http://www.wps.cn/officeDocument/2017/etCustomData" ref="O6:O74" etc:filterBottomFollowUsedRange="0">
    <extLst/>
  </autoFilter>
  <mergeCells count="163">
    <mergeCell ref="C3:D3"/>
    <mergeCell ref="E3:H3"/>
    <mergeCell ref="I3:M3"/>
    <mergeCell ref="N3:S3"/>
    <mergeCell ref="U3:X3"/>
    <mergeCell ref="A3:A4"/>
    <mergeCell ref="A5:A13"/>
    <mergeCell ref="A14:A24"/>
    <mergeCell ref="A25:A30"/>
    <mergeCell ref="A31:A40"/>
    <mergeCell ref="A41:A42"/>
    <mergeCell ref="A43:A61"/>
    <mergeCell ref="A62:A72"/>
    <mergeCell ref="B3:B4"/>
    <mergeCell ref="B5:B13"/>
    <mergeCell ref="B14:B24"/>
    <mergeCell ref="B25:B30"/>
    <mergeCell ref="B31:B40"/>
    <mergeCell ref="B41:B42"/>
    <mergeCell ref="B43:B61"/>
    <mergeCell ref="B62:B72"/>
    <mergeCell ref="C5:C13"/>
    <mergeCell ref="C14:C24"/>
    <mergeCell ref="D5:D13"/>
    <mergeCell ref="D14:D24"/>
    <mergeCell ref="E5:E13"/>
    <mergeCell ref="E14:E24"/>
    <mergeCell ref="E25:E42"/>
    <mergeCell ref="E43:E61"/>
    <mergeCell ref="F5:F13"/>
    <mergeCell ref="F14:F24"/>
    <mergeCell ref="F25:F42"/>
    <mergeCell ref="F43:F61"/>
    <mergeCell ref="G5:G13"/>
    <mergeCell ref="G14:G24"/>
    <mergeCell ref="G25:G30"/>
    <mergeCell ref="G31:G40"/>
    <mergeCell ref="G41:G42"/>
    <mergeCell ref="G43:G61"/>
    <mergeCell ref="H5:H13"/>
    <mergeCell ref="H14:H24"/>
    <mergeCell ref="H25:H30"/>
    <mergeCell ref="H31:H40"/>
    <mergeCell ref="H41:H42"/>
    <mergeCell ref="H43:H61"/>
    <mergeCell ref="I6:I13"/>
    <mergeCell ref="I14:I24"/>
    <mergeCell ref="I25:I30"/>
    <mergeCell ref="I31:I40"/>
    <mergeCell ref="I41:I42"/>
    <mergeCell ref="I43:I61"/>
    <mergeCell ref="I62:I72"/>
    <mergeCell ref="J6:J13"/>
    <mergeCell ref="J14:J24"/>
    <mergeCell ref="J25:J30"/>
    <mergeCell ref="J31:J40"/>
    <mergeCell ref="J41:J42"/>
    <mergeCell ref="J43:J61"/>
    <mergeCell ref="J62:J72"/>
    <mergeCell ref="K6:K13"/>
    <mergeCell ref="K14:K24"/>
    <mergeCell ref="K25:K30"/>
    <mergeCell ref="K31:K40"/>
    <mergeCell ref="K41:K42"/>
    <mergeCell ref="K43:K61"/>
    <mergeCell ref="K62:K72"/>
    <mergeCell ref="L5:L13"/>
    <mergeCell ref="L14:L24"/>
    <mergeCell ref="L25:L30"/>
    <mergeCell ref="L31:L40"/>
    <mergeCell ref="L41:L42"/>
    <mergeCell ref="L43:L61"/>
    <mergeCell ref="L62:L72"/>
    <mergeCell ref="M5:M13"/>
    <mergeCell ref="M14:M24"/>
    <mergeCell ref="M25:M30"/>
    <mergeCell ref="M31:M40"/>
    <mergeCell ref="M41:M42"/>
    <mergeCell ref="M43:M61"/>
    <mergeCell ref="M62:M72"/>
    <mergeCell ref="N7:N13"/>
    <mergeCell ref="N14:N23"/>
    <mergeCell ref="N25:N30"/>
    <mergeCell ref="N31:N36"/>
    <mergeCell ref="N37:N40"/>
    <mergeCell ref="N41:N42"/>
    <mergeCell ref="N43:N55"/>
    <mergeCell ref="N56:N58"/>
    <mergeCell ref="N59:N61"/>
    <mergeCell ref="N62:N65"/>
    <mergeCell ref="N66:N70"/>
    <mergeCell ref="N71:N72"/>
    <mergeCell ref="O7:O13"/>
    <mergeCell ref="O14:O23"/>
    <mergeCell ref="O25:O30"/>
    <mergeCell ref="O31:O36"/>
    <mergeCell ref="O37:O40"/>
    <mergeCell ref="O41:O42"/>
    <mergeCell ref="O43:O55"/>
    <mergeCell ref="O56:O58"/>
    <mergeCell ref="O59:O61"/>
    <mergeCell ref="O62:O65"/>
    <mergeCell ref="O66:O70"/>
    <mergeCell ref="O71:O72"/>
    <mergeCell ref="P7:P13"/>
    <mergeCell ref="P14:P23"/>
    <mergeCell ref="P25:P30"/>
    <mergeCell ref="P31:P36"/>
    <mergeCell ref="P37:P40"/>
    <mergeCell ref="P41:P42"/>
    <mergeCell ref="P43:P55"/>
    <mergeCell ref="P56:P58"/>
    <mergeCell ref="P59:P61"/>
    <mergeCell ref="P62:P65"/>
    <mergeCell ref="P66:P70"/>
    <mergeCell ref="P71:P72"/>
    <mergeCell ref="Q7:Q13"/>
    <mergeCell ref="Q14:Q23"/>
    <mergeCell ref="Q25:Q30"/>
    <mergeCell ref="Q31:Q36"/>
    <mergeCell ref="Q37:Q40"/>
    <mergeCell ref="Q41:Q42"/>
    <mergeCell ref="Q43:Q55"/>
    <mergeCell ref="Q56:Q58"/>
    <mergeCell ref="Q59:Q61"/>
    <mergeCell ref="Q62:Q65"/>
    <mergeCell ref="Q66:Q70"/>
    <mergeCell ref="Q71:Q72"/>
    <mergeCell ref="R7:R13"/>
    <mergeCell ref="R14:R23"/>
    <mergeCell ref="R25:R30"/>
    <mergeCell ref="R31:R36"/>
    <mergeCell ref="R37:R40"/>
    <mergeCell ref="R41:R42"/>
    <mergeCell ref="R43:R55"/>
    <mergeCell ref="R56:R58"/>
    <mergeCell ref="R59:R61"/>
    <mergeCell ref="R62:R65"/>
    <mergeCell ref="R66:R70"/>
    <mergeCell ref="R71:R72"/>
    <mergeCell ref="S5:S13"/>
    <mergeCell ref="S14:S23"/>
    <mergeCell ref="S25:S30"/>
    <mergeCell ref="S31:S36"/>
    <mergeCell ref="S37:S40"/>
    <mergeCell ref="S41:S42"/>
    <mergeCell ref="S43:S55"/>
    <mergeCell ref="S56:S58"/>
    <mergeCell ref="S59:S61"/>
    <mergeCell ref="S62:S65"/>
    <mergeCell ref="S66:S70"/>
    <mergeCell ref="S71:S72"/>
    <mergeCell ref="T3:T4"/>
    <mergeCell ref="T6:T13"/>
    <mergeCell ref="T14:T24"/>
    <mergeCell ref="T25:T30"/>
    <mergeCell ref="T31:T40"/>
    <mergeCell ref="T41:T42"/>
    <mergeCell ref="T43:T61"/>
    <mergeCell ref="T62:T72"/>
    <mergeCell ref="A1:T2"/>
    <mergeCell ref="C25:D73"/>
    <mergeCell ref="E62:H73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9"/>
  <sheetViews>
    <sheetView zoomScale="115" zoomScaleNormal="115" topLeftCell="A71" workbookViewId="0">
      <selection activeCell="N93" sqref="N93:N101"/>
    </sheetView>
  </sheetViews>
  <sheetFormatPr defaultColWidth="9" defaultRowHeight="15"/>
  <cols>
    <col min="1" max="1" width="4.25" style="615" customWidth="1"/>
    <col min="2" max="2" width="9" style="615"/>
    <col min="3" max="3" width="6.625" style="615" customWidth="1"/>
    <col min="4" max="4" width="6.125" style="615" customWidth="1"/>
    <col min="5" max="5" width="9.625" style="615"/>
    <col min="6" max="9" width="9" style="615"/>
    <col min="10" max="10" width="12.375" style="615" customWidth="1"/>
    <col min="11" max="11" width="12.25" style="615" customWidth="1"/>
    <col min="12" max="16" width="9" style="615"/>
    <col min="17" max="17" width="12.625" style="615"/>
    <col min="18" max="19" width="9" style="615"/>
    <col min="20" max="20" width="7.5" style="615" customWidth="1"/>
    <col min="21" max="21" width="9" style="615"/>
    <col min="22" max="22" width="7.875" style="615" customWidth="1"/>
    <col min="23" max="24" width="11.5" style="615" customWidth="1"/>
    <col min="25" max="16384" width="9" style="615"/>
  </cols>
  <sheetData>
    <row r="1" spans="1:24">
      <c r="A1" s="13" t="s">
        <v>1384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54"/>
      <c r="V1" s="654"/>
      <c r="W1" s="654"/>
      <c r="X1" s="654"/>
    </row>
    <row r="2" ht="26" customHeight="1" spans="1:24">
      <c r="A2" s="617"/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7"/>
      <c r="Q2" s="617"/>
      <c r="R2" s="617"/>
      <c r="S2" s="617"/>
      <c r="T2" s="617"/>
      <c r="U2" s="654"/>
      <c r="V2" s="654"/>
      <c r="W2" s="654"/>
      <c r="X2" s="654"/>
    </row>
    <row r="3" s="614" customFormat="1" spans="1:24">
      <c r="A3" s="618" t="s">
        <v>219</v>
      </c>
      <c r="B3" s="619" t="s">
        <v>220</v>
      </c>
      <c r="C3" s="619" t="s">
        <v>1243</v>
      </c>
      <c r="D3" s="620"/>
      <c r="E3" s="619" t="s">
        <v>223</v>
      </c>
      <c r="F3" s="620"/>
      <c r="G3" s="620"/>
      <c r="H3" s="620"/>
      <c r="I3" s="620"/>
      <c r="J3" s="620"/>
      <c r="K3" s="620"/>
      <c r="L3" s="620"/>
      <c r="M3" s="620"/>
      <c r="N3" s="619" t="s">
        <v>225</v>
      </c>
      <c r="O3" s="620"/>
      <c r="P3" s="620"/>
      <c r="Q3" s="620"/>
      <c r="R3" s="620"/>
      <c r="S3" s="620"/>
      <c r="T3" s="340" t="s">
        <v>418</v>
      </c>
      <c r="U3" s="619" t="s">
        <v>1385</v>
      </c>
      <c r="V3" s="620"/>
      <c r="W3" s="620"/>
      <c r="X3" s="655"/>
    </row>
    <row r="4" s="614" customFormat="1" ht="30" spans="1:24">
      <c r="A4" s="621"/>
      <c r="B4" s="622"/>
      <c r="C4" s="623" t="s">
        <v>227</v>
      </c>
      <c r="D4" s="623" t="s">
        <v>228</v>
      </c>
      <c r="E4" s="623" t="s">
        <v>227</v>
      </c>
      <c r="F4" s="623" t="s">
        <v>228</v>
      </c>
      <c r="G4" s="624" t="s">
        <v>1245</v>
      </c>
      <c r="H4" s="624" t="s">
        <v>1246</v>
      </c>
      <c r="I4" s="623" t="s">
        <v>227</v>
      </c>
      <c r="J4" s="623" t="s">
        <v>228</v>
      </c>
      <c r="K4" s="623" t="s">
        <v>230</v>
      </c>
      <c r="L4" s="623" t="s">
        <v>1245</v>
      </c>
      <c r="M4" s="623" t="s">
        <v>1246</v>
      </c>
      <c r="N4" s="623" t="s">
        <v>231</v>
      </c>
      <c r="O4" s="623" t="s">
        <v>227</v>
      </c>
      <c r="P4" s="623" t="s">
        <v>228</v>
      </c>
      <c r="Q4" s="623" t="s">
        <v>230</v>
      </c>
      <c r="R4" s="623" t="s">
        <v>1245</v>
      </c>
      <c r="S4" s="623" t="s">
        <v>1246</v>
      </c>
      <c r="T4" s="656"/>
      <c r="U4" s="623" t="s">
        <v>1247</v>
      </c>
      <c r="V4" s="623" t="s">
        <v>227</v>
      </c>
      <c r="W4" s="623" t="s">
        <v>228</v>
      </c>
      <c r="X4" s="657" t="s">
        <v>1386</v>
      </c>
    </row>
    <row r="5" spans="1:24">
      <c r="A5" s="365"/>
      <c r="B5" s="320"/>
      <c r="C5" s="625"/>
      <c r="D5" s="626"/>
      <c r="E5" s="320"/>
      <c r="F5" s="320"/>
      <c r="G5" s="384"/>
      <c r="H5" s="384"/>
      <c r="I5" s="375" t="s">
        <v>1387</v>
      </c>
      <c r="J5" s="375" t="s">
        <v>1253</v>
      </c>
      <c r="K5" s="368">
        <v>19935523555</v>
      </c>
      <c r="L5" s="320"/>
      <c r="M5" s="320"/>
      <c r="N5" s="320"/>
      <c r="O5" s="320"/>
      <c r="P5" s="320"/>
      <c r="Q5" s="320"/>
      <c r="R5" s="320"/>
      <c r="S5" s="320"/>
      <c r="T5" s="384"/>
      <c r="U5" s="658"/>
      <c r="V5" s="658"/>
      <c r="W5" s="658"/>
      <c r="X5" s="658"/>
    </row>
    <row r="6" ht="23" customHeight="1" spans="1:24">
      <c r="A6" s="627">
        <v>1</v>
      </c>
      <c r="B6" s="628" t="s">
        <v>1388</v>
      </c>
      <c r="C6" s="629"/>
      <c r="D6" s="629"/>
      <c r="E6" s="628" t="s">
        <v>259</v>
      </c>
      <c r="F6" s="628" t="s">
        <v>234</v>
      </c>
      <c r="G6" s="630">
        <v>38.3</v>
      </c>
      <c r="H6" s="631">
        <v>280</v>
      </c>
      <c r="I6" s="308" t="s">
        <v>265</v>
      </c>
      <c r="J6" s="308" t="s">
        <v>285</v>
      </c>
      <c r="K6" s="117">
        <v>13994665019</v>
      </c>
      <c r="L6" s="381">
        <v>9.8</v>
      </c>
      <c r="M6" s="381">
        <v>104</v>
      </c>
      <c r="N6" s="308" t="s">
        <v>267</v>
      </c>
      <c r="O6" s="229" t="s">
        <v>268</v>
      </c>
      <c r="P6" s="308" t="s">
        <v>603</v>
      </c>
      <c r="Q6" s="381">
        <v>15535566771</v>
      </c>
      <c r="R6" s="381">
        <v>9.8</v>
      </c>
      <c r="S6" s="659"/>
      <c r="T6" s="630" t="s">
        <v>27</v>
      </c>
      <c r="U6" s="309" t="s">
        <v>1389</v>
      </c>
      <c r="V6" s="309" t="s">
        <v>1390</v>
      </c>
      <c r="W6" s="30" t="s">
        <v>1391</v>
      </c>
      <c r="X6" s="28">
        <v>13734265708</v>
      </c>
    </row>
    <row r="7" ht="13.5" customHeight="1" spans="1:24">
      <c r="A7" s="632"/>
      <c r="B7" s="633"/>
      <c r="C7" s="629"/>
      <c r="D7" s="629"/>
      <c r="E7" s="633"/>
      <c r="F7" s="633"/>
      <c r="G7" s="633"/>
      <c r="H7" s="634"/>
      <c r="I7" s="123"/>
      <c r="J7" s="123"/>
      <c r="K7" s="123"/>
      <c r="L7" s="382"/>
      <c r="M7" s="382"/>
      <c r="N7" s="123"/>
      <c r="O7" s="226"/>
      <c r="P7" s="123"/>
      <c r="Q7" s="382"/>
      <c r="R7" s="382"/>
      <c r="S7" s="660"/>
      <c r="T7" s="633"/>
      <c r="U7" s="309" t="s">
        <v>1392</v>
      </c>
      <c r="V7" s="309" t="s">
        <v>1393</v>
      </c>
      <c r="W7" s="30" t="s">
        <v>1391</v>
      </c>
      <c r="X7" s="28">
        <v>13134655332</v>
      </c>
    </row>
    <row r="8" ht="13.5" customHeight="1" spans="1:24">
      <c r="A8" s="632"/>
      <c r="B8" s="633"/>
      <c r="C8" s="629"/>
      <c r="D8" s="629"/>
      <c r="E8" s="633"/>
      <c r="F8" s="633"/>
      <c r="G8" s="633"/>
      <c r="H8" s="634"/>
      <c r="I8" s="123"/>
      <c r="J8" s="123"/>
      <c r="K8" s="123"/>
      <c r="L8" s="382"/>
      <c r="M8" s="382"/>
      <c r="N8" s="123"/>
      <c r="O8" s="226"/>
      <c r="P8" s="123"/>
      <c r="Q8" s="382"/>
      <c r="R8" s="382"/>
      <c r="S8" s="660"/>
      <c r="T8" s="633"/>
      <c r="U8" s="309" t="s">
        <v>1394</v>
      </c>
      <c r="V8" s="309" t="s">
        <v>1395</v>
      </c>
      <c r="W8" s="30" t="s">
        <v>1391</v>
      </c>
      <c r="X8" s="28">
        <v>15234586848</v>
      </c>
    </row>
    <row r="9" ht="13.5" customHeight="1" spans="1:24">
      <c r="A9" s="635">
        <v>2</v>
      </c>
      <c r="B9" s="636" t="s">
        <v>401</v>
      </c>
      <c r="C9" s="629"/>
      <c r="D9" s="629"/>
      <c r="E9" s="628" t="s">
        <v>366</v>
      </c>
      <c r="F9" s="48" t="s">
        <v>367</v>
      </c>
      <c r="G9" s="637">
        <v>59</v>
      </c>
      <c r="H9" s="637">
        <v>462</v>
      </c>
      <c r="I9" s="308" t="s">
        <v>402</v>
      </c>
      <c r="J9" s="240" t="s">
        <v>357</v>
      </c>
      <c r="K9" s="648">
        <v>13734258080</v>
      </c>
      <c r="L9" s="648">
        <f>SUM(R9:R16)</f>
        <v>21.97</v>
      </c>
      <c r="M9" s="648">
        <v>155.8</v>
      </c>
      <c r="N9" s="308" t="s">
        <v>1396</v>
      </c>
      <c r="O9" s="308" t="s">
        <v>1397</v>
      </c>
      <c r="P9" s="308" t="s">
        <v>1398</v>
      </c>
      <c r="Q9" s="381">
        <v>15234277353</v>
      </c>
      <c r="R9" s="381">
        <v>12.52</v>
      </c>
      <c r="S9" s="659"/>
      <c r="T9" s="630" t="s">
        <v>27</v>
      </c>
      <c r="U9" s="30" t="s">
        <v>1399</v>
      </c>
      <c r="V9" s="30" t="s">
        <v>1400</v>
      </c>
      <c r="W9" s="30" t="s">
        <v>1401</v>
      </c>
      <c r="X9" s="28">
        <v>13096568124</v>
      </c>
    </row>
    <row r="10" ht="13.5" customHeight="1" spans="1:24">
      <c r="A10" s="638"/>
      <c r="B10" s="634"/>
      <c r="C10" s="629"/>
      <c r="D10" s="629"/>
      <c r="E10" s="633"/>
      <c r="F10" s="639"/>
      <c r="G10" s="637"/>
      <c r="H10" s="637"/>
      <c r="I10" s="123"/>
      <c r="J10" s="241"/>
      <c r="K10" s="378"/>
      <c r="L10" s="378"/>
      <c r="M10" s="378"/>
      <c r="N10" s="123"/>
      <c r="O10" s="123"/>
      <c r="P10" s="123"/>
      <c r="Q10" s="382"/>
      <c r="R10" s="382"/>
      <c r="S10" s="660"/>
      <c r="T10" s="633"/>
      <c r="U10" s="30" t="s">
        <v>1402</v>
      </c>
      <c r="V10" s="30" t="s">
        <v>1403</v>
      </c>
      <c r="W10" s="30" t="s">
        <v>1404</v>
      </c>
      <c r="X10" s="28">
        <v>15234511571</v>
      </c>
    </row>
    <row r="11" ht="13.5" customHeight="1" spans="1:24">
      <c r="A11" s="638"/>
      <c r="B11" s="634"/>
      <c r="C11" s="629"/>
      <c r="D11" s="629"/>
      <c r="E11" s="633"/>
      <c r="F11" s="639"/>
      <c r="G11" s="637"/>
      <c r="H11" s="637"/>
      <c r="I11" s="123"/>
      <c r="J11" s="241"/>
      <c r="K11" s="378"/>
      <c r="L11" s="378"/>
      <c r="M11" s="378"/>
      <c r="N11" s="123"/>
      <c r="O11" s="123"/>
      <c r="P11" s="123"/>
      <c r="Q11" s="382"/>
      <c r="R11" s="382"/>
      <c r="S11" s="660"/>
      <c r="T11" s="633"/>
      <c r="U11" s="30" t="s">
        <v>1405</v>
      </c>
      <c r="V11" s="30" t="s">
        <v>1406</v>
      </c>
      <c r="W11" s="30" t="s">
        <v>1404</v>
      </c>
      <c r="X11" s="28">
        <v>13935564823</v>
      </c>
    </row>
    <row r="12" ht="13.5" customHeight="1" spans="1:24">
      <c r="A12" s="638"/>
      <c r="B12" s="634"/>
      <c r="C12" s="629"/>
      <c r="D12" s="629"/>
      <c r="E12" s="633"/>
      <c r="F12" s="639"/>
      <c r="G12" s="637"/>
      <c r="H12" s="637"/>
      <c r="I12" s="123"/>
      <c r="J12" s="241"/>
      <c r="K12" s="378"/>
      <c r="L12" s="378"/>
      <c r="M12" s="378"/>
      <c r="N12" s="123"/>
      <c r="O12" s="123"/>
      <c r="P12" s="123"/>
      <c r="Q12" s="382"/>
      <c r="R12" s="382"/>
      <c r="S12" s="660"/>
      <c r="T12" s="633"/>
      <c r="U12" s="30" t="s">
        <v>1396</v>
      </c>
      <c r="V12" s="30" t="s">
        <v>1407</v>
      </c>
      <c r="W12" s="30" t="s">
        <v>1404</v>
      </c>
      <c r="X12" s="28">
        <v>13643404348</v>
      </c>
    </row>
    <row r="13" ht="13.5" customHeight="1" spans="1:24">
      <c r="A13" s="638"/>
      <c r="B13" s="634"/>
      <c r="C13" s="629"/>
      <c r="D13" s="629"/>
      <c r="E13" s="633"/>
      <c r="F13" s="639"/>
      <c r="G13" s="637"/>
      <c r="H13" s="637"/>
      <c r="I13" s="123"/>
      <c r="J13" s="241"/>
      <c r="K13" s="378"/>
      <c r="L13" s="378"/>
      <c r="M13" s="378"/>
      <c r="N13" s="123"/>
      <c r="O13" s="123"/>
      <c r="P13" s="123"/>
      <c r="Q13" s="382"/>
      <c r="R13" s="382"/>
      <c r="S13" s="660"/>
      <c r="T13" s="633"/>
      <c r="U13" s="30" t="s">
        <v>1408</v>
      </c>
      <c r="V13" s="30" t="s">
        <v>1409</v>
      </c>
      <c r="W13" s="30" t="s">
        <v>1404</v>
      </c>
      <c r="X13" s="28">
        <v>15635598657</v>
      </c>
    </row>
    <row r="14" ht="13.5" customHeight="1" spans="1:24">
      <c r="A14" s="638"/>
      <c r="B14" s="634"/>
      <c r="C14" s="629"/>
      <c r="D14" s="629"/>
      <c r="E14" s="633"/>
      <c r="F14" s="639"/>
      <c r="G14" s="637"/>
      <c r="H14" s="637"/>
      <c r="I14" s="123"/>
      <c r="J14" s="241"/>
      <c r="K14" s="378"/>
      <c r="L14" s="378"/>
      <c r="M14" s="378"/>
      <c r="N14" s="123"/>
      <c r="O14" s="123"/>
      <c r="P14" s="123"/>
      <c r="Q14" s="382"/>
      <c r="R14" s="382"/>
      <c r="S14" s="660"/>
      <c r="T14" s="633"/>
      <c r="U14" s="30" t="s">
        <v>1410</v>
      </c>
      <c r="V14" s="30" t="s">
        <v>1411</v>
      </c>
      <c r="W14" s="30" t="s">
        <v>1404</v>
      </c>
      <c r="X14" s="28">
        <v>18635550028</v>
      </c>
    </row>
    <row r="15" ht="13.5" customHeight="1" spans="1:24">
      <c r="A15" s="638"/>
      <c r="B15" s="634"/>
      <c r="C15" s="629"/>
      <c r="D15" s="629"/>
      <c r="E15" s="633"/>
      <c r="F15" s="639"/>
      <c r="G15" s="637"/>
      <c r="H15" s="637"/>
      <c r="I15" s="123"/>
      <c r="J15" s="241"/>
      <c r="K15" s="378"/>
      <c r="L15" s="378"/>
      <c r="M15" s="378"/>
      <c r="N15" s="123"/>
      <c r="O15" s="123"/>
      <c r="P15" s="123"/>
      <c r="Q15" s="382"/>
      <c r="R15" s="382"/>
      <c r="S15" s="660"/>
      <c r="T15" s="633"/>
      <c r="U15" s="30" t="s">
        <v>1412</v>
      </c>
      <c r="V15" s="30" t="s">
        <v>1413</v>
      </c>
      <c r="W15" s="30" t="s">
        <v>1404</v>
      </c>
      <c r="X15" s="28">
        <v>15513117825</v>
      </c>
    </row>
    <row r="16" ht="13.5" customHeight="1" spans="1:24">
      <c r="A16" s="638"/>
      <c r="B16" s="634"/>
      <c r="C16" s="629"/>
      <c r="D16" s="629"/>
      <c r="E16" s="633"/>
      <c r="F16" s="639"/>
      <c r="G16" s="637"/>
      <c r="H16" s="637"/>
      <c r="I16" s="123"/>
      <c r="J16" s="241"/>
      <c r="K16" s="378"/>
      <c r="L16" s="378"/>
      <c r="M16" s="378"/>
      <c r="N16" s="308" t="s">
        <v>406</v>
      </c>
      <c r="O16" s="117"/>
      <c r="P16" s="117"/>
      <c r="Q16" s="381"/>
      <c r="R16" s="381">
        <v>9.45</v>
      </c>
      <c r="S16" s="659"/>
      <c r="T16" s="633"/>
      <c r="U16" s="30" t="s">
        <v>1414</v>
      </c>
      <c r="V16" s="30" t="s">
        <v>1415</v>
      </c>
      <c r="W16" s="30" t="s">
        <v>870</v>
      </c>
      <c r="X16" s="28">
        <v>15534585362</v>
      </c>
    </row>
    <row r="17" ht="13.5" customHeight="1" spans="1:24">
      <c r="A17" s="638"/>
      <c r="B17" s="634"/>
      <c r="C17" s="629"/>
      <c r="D17" s="629"/>
      <c r="E17" s="633"/>
      <c r="F17" s="639"/>
      <c r="G17" s="637"/>
      <c r="H17" s="637"/>
      <c r="I17" s="123"/>
      <c r="J17" s="241"/>
      <c r="K17" s="378"/>
      <c r="L17" s="378"/>
      <c r="M17" s="378"/>
      <c r="N17" s="123"/>
      <c r="O17" s="123"/>
      <c r="P17" s="123"/>
      <c r="Q17" s="382"/>
      <c r="R17" s="382"/>
      <c r="S17" s="660"/>
      <c r="T17" s="633"/>
      <c r="U17" s="30" t="s">
        <v>1416</v>
      </c>
      <c r="V17" s="30" t="s">
        <v>1417</v>
      </c>
      <c r="W17" s="30" t="s">
        <v>1391</v>
      </c>
      <c r="X17" s="28">
        <v>13513552073</v>
      </c>
    </row>
    <row r="18" ht="13.5" customHeight="1" spans="1:24">
      <c r="A18" s="640"/>
      <c r="B18" s="641"/>
      <c r="C18" s="629"/>
      <c r="D18" s="629"/>
      <c r="E18" s="633"/>
      <c r="F18" s="639"/>
      <c r="G18" s="637"/>
      <c r="H18" s="637"/>
      <c r="I18" s="120"/>
      <c r="J18" s="242"/>
      <c r="K18" s="379"/>
      <c r="L18" s="379"/>
      <c r="M18" s="379"/>
      <c r="N18" s="120"/>
      <c r="O18" s="120"/>
      <c r="P18" s="120"/>
      <c r="Q18" s="383"/>
      <c r="R18" s="383"/>
      <c r="S18" s="661"/>
      <c r="T18" s="633"/>
      <c r="U18" s="30" t="s">
        <v>1418</v>
      </c>
      <c r="V18" s="30" t="s">
        <v>1419</v>
      </c>
      <c r="W18" s="30" t="s">
        <v>1391</v>
      </c>
      <c r="X18" s="28">
        <v>13835595170</v>
      </c>
    </row>
    <row r="19" ht="13.5" customHeight="1" spans="1:24">
      <c r="A19" s="374">
        <v>3</v>
      </c>
      <c r="B19" s="308" t="s">
        <v>1420</v>
      </c>
      <c r="C19" s="154"/>
      <c r="D19" s="642"/>
      <c r="E19" s="642"/>
      <c r="F19" s="642"/>
      <c r="G19" s="642"/>
      <c r="H19" s="643"/>
      <c r="I19" s="308" t="s">
        <v>448</v>
      </c>
      <c r="J19" s="649" t="s">
        <v>449</v>
      </c>
      <c r="K19" s="648">
        <v>18035509689</v>
      </c>
      <c r="L19" s="117">
        <v>72.9</v>
      </c>
      <c r="M19" s="117">
        <v>804.9</v>
      </c>
      <c r="N19" s="308" t="s">
        <v>451</v>
      </c>
      <c r="O19" s="308" t="s">
        <v>452</v>
      </c>
      <c r="P19" s="650" t="s">
        <v>240</v>
      </c>
      <c r="Q19" s="187">
        <v>13834054995</v>
      </c>
      <c r="R19" s="662">
        <v>34.48</v>
      </c>
      <c r="S19" s="381"/>
      <c r="T19" s="630" t="s">
        <v>27</v>
      </c>
      <c r="U19" s="30" t="s">
        <v>1421</v>
      </c>
      <c r="V19" s="30" t="s">
        <v>1422</v>
      </c>
      <c r="W19" s="663" t="s">
        <v>1391</v>
      </c>
      <c r="X19" s="664">
        <v>13453555649</v>
      </c>
    </row>
    <row r="20" ht="13.5" customHeight="1" spans="1:24">
      <c r="A20" s="370"/>
      <c r="B20" s="123"/>
      <c r="C20" s="155"/>
      <c r="D20" s="644"/>
      <c r="E20" s="644"/>
      <c r="F20" s="644"/>
      <c r="G20" s="644"/>
      <c r="H20" s="645"/>
      <c r="I20" s="123"/>
      <c r="J20" s="378"/>
      <c r="K20" s="378"/>
      <c r="L20" s="123"/>
      <c r="M20" s="123"/>
      <c r="N20" s="123"/>
      <c r="O20" s="123"/>
      <c r="P20" s="155"/>
      <c r="Q20" s="188"/>
      <c r="R20" s="665"/>
      <c r="S20" s="382"/>
      <c r="T20" s="633"/>
      <c r="U20" s="30" t="s">
        <v>1336</v>
      </c>
      <c r="V20" s="663" t="s">
        <v>1423</v>
      </c>
      <c r="W20" s="663" t="s">
        <v>1391</v>
      </c>
      <c r="X20" s="664">
        <v>13935525632</v>
      </c>
    </row>
    <row r="21" ht="13.5" customHeight="1" spans="1:24">
      <c r="A21" s="370"/>
      <c r="B21" s="123"/>
      <c r="C21" s="155"/>
      <c r="D21" s="644"/>
      <c r="E21" s="644"/>
      <c r="F21" s="644"/>
      <c r="G21" s="644"/>
      <c r="H21" s="645"/>
      <c r="I21" s="123"/>
      <c r="J21" s="378"/>
      <c r="K21" s="378"/>
      <c r="L21" s="123"/>
      <c r="M21" s="123"/>
      <c r="N21" s="123"/>
      <c r="O21" s="123"/>
      <c r="P21" s="155"/>
      <c r="Q21" s="188"/>
      <c r="R21" s="665"/>
      <c r="S21" s="382"/>
      <c r="T21" s="633"/>
      <c r="U21" s="30" t="s">
        <v>1319</v>
      </c>
      <c r="V21" s="30" t="s">
        <v>1424</v>
      </c>
      <c r="W21" s="663" t="s">
        <v>1391</v>
      </c>
      <c r="X21" s="664">
        <v>13994654489</v>
      </c>
    </row>
    <row r="22" ht="13.5" customHeight="1" spans="1:24">
      <c r="A22" s="370"/>
      <c r="B22" s="123"/>
      <c r="C22" s="155"/>
      <c r="D22" s="644"/>
      <c r="E22" s="644"/>
      <c r="F22" s="644"/>
      <c r="G22" s="644"/>
      <c r="H22" s="645"/>
      <c r="I22" s="123"/>
      <c r="J22" s="378"/>
      <c r="K22" s="378"/>
      <c r="L22" s="123"/>
      <c r="M22" s="123"/>
      <c r="N22" s="123"/>
      <c r="O22" s="123"/>
      <c r="P22" s="155"/>
      <c r="Q22" s="188"/>
      <c r="R22" s="665"/>
      <c r="S22" s="382"/>
      <c r="T22" s="633"/>
      <c r="U22" s="30" t="s">
        <v>1425</v>
      </c>
      <c r="V22" s="30" t="s">
        <v>1426</v>
      </c>
      <c r="W22" s="663" t="s">
        <v>1391</v>
      </c>
      <c r="X22" s="664">
        <v>13633409753</v>
      </c>
    </row>
    <row r="23" ht="13.5" customHeight="1" spans="1:24">
      <c r="A23" s="370"/>
      <c r="B23" s="123"/>
      <c r="C23" s="155"/>
      <c r="D23" s="644"/>
      <c r="E23" s="644"/>
      <c r="F23" s="644"/>
      <c r="G23" s="644"/>
      <c r="H23" s="645"/>
      <c r="I23" s="123"/>
      <c r="J23" s="378"/>
      <c r="K23" s="378"/>
      <c r="L23" s="123"/>
      <c r="M23" s="123"/>
      <c r="N23" s="123"/>
      <c r="O23" s="123"/>
      <c r="P23" s="155"/>
      <c r="Q23" s="188"/>
      <c r="R23" s="665"/>
      <c r="S23" s="382"/>
      <c r="T23" s="633"/>
      <c r="U23" s="30" t="s">
        <v>1427</v>
      </c>
      <c r="V23" s="30" t="s">
        <v>1428</v>
      </c>
      <c r="W23" s="663" t="s">
        <v>1391</v>
      </c>
      <c r="X23" s="664">
        <v>13593274760</v>
      </c>
    </row>
    <row r="24" ht="13.5" customHeight="1" spans="1:24">
      <c r="A24" s="370"/>
      <c r="B24" s="123"/>
      <c r="C24" s="155"/>
      <c r="D24" s="644"/>
      <c r="E24" s="644"/>
      <c r="F24" s="644"/>
      <c r="G24" s="644"/>
      <c r="H24" s="645"/>
      <c r="I24" s="123"/>
      <c r="J24" s="378"/>
      <c r="K24" s="378"/>
      <c r="L24" s="123"/>
      <c r="M24" s="123"/>
      <c r="N24" s="123"/>
      <c r="O24" s="123"/>
      <c r="P24" s="155"/>
      <c r="Q24" s="188"/>
      <c r="R24" s="665"/>
      <c r="S24" s="382"/>
      <c r="T24" s="633"/>
      <c r="U24" s="30" t="s">
        <v>1429</v>
      </c>
      <c r="V24" s="30" t="s">
        <v>1430</v>
      </c>
      <c r="W24" s="663" t="s">
        <v>1391</v>
      </c>
      <c r="X24" s="664">
        <v>15513119093</v>
      </c>
    </row>
    <row r="25" ht="13.5" customHeight="1" spans="1:24">
      <c r="A25" s="370"/>
      <c r="B25" s="123"/>
      <c r="C25" s="155"/>
      <c r="D25" s="644"/>
      <c r="E25" s="644"/>
      <c r="F25" s="644"/>
      <c r="G25" s="644"/>
      <c r="H25" s="645"/>
      <c r="I25" s="123"/>
      <c r="J25" s="378"/>
      <c r="K25" s="378"/>
      <c r="L25" s="123"/>
      <c r="M25" s="123"/>
      <c r="N25" s="123"/>
      <c r="O25" s="123"/>
      <c r="P25" s="155"/>
      <c r="Q25" s="188"/>
      <c r="R25" s="665"/>
      <c r="S25" s="382"/>
      <c r="T25" s="633"/>
      <c r="U25" s="30" t="s">
        <v>1431</v>
      </c>
      <c r="V25" s="30" t="s">
        <v>1432</v>
      </c>
      <c r="W25" s="663" t="s">
        <v>1391</v>
      </c>
      <c r="X25" s="664">
        <v>13209856780</v>
      </c>
    </row>
    <row r="26" ht="13.5" customHeight="1" spans="1:24">
      <c r="A26" s="370"/>
      <c r="B26" s="123"/>
      <c r="C26" s="155"/>
      <c r="D26" s="644"/>
      <c r="E26" s="644"/>
      <c r="F26" s="644"/>
      <c r="G26" s="644"/>
      <c r="H26" s="645"/>
      <c r="I26" s="123"/>
      <c r="J26" s="378"/>
      <c r="K26" s="378"/>
      <c r="L26" s="123"/>
      <c r="M26" s="123"/>
      <c r="N26" s="123"/>
      <c r="O26" s="123"/>
      <c r="P26" s="155"/>
      <c r="Q26" s="188"/>
      <c r="R26" s="665"/>
      <c r="S26" s="382"/>
      <c r="T26" s="633"/>
      <c r="U26" s="30" t="s">
        <v>1433</v>
      </c>
      <c r="V26" s="30" t="s">
        <v>1434</v>
      </c>
      <c r="W26" s="663" t="s">
        <v>1391</v>
      </c>
      <c r="X26" s="664">
        <v>18735553818</v>
      </c>
    </row>
    <row r="27" ht="13.5" customHeight="1" spans="1:24">
      <c r="A27" s="370"/>
      <c r="B27" s="123"/>
      <c r="C27" s="155"/>
      <c r="D27" s="644"/>
      <c r="E27" s="644"/>
      <c r="F27" s="644"/>
      <c r="G27" s="644"/>
      <c r="H27" s="645"/>
      <c r="I27" s="123"/>
      <c r="J27" s="378"/>
      <c r="K27" s="378"/>
      <c r="L27" s="123"/>
      <c r="M27" s="123"/>
      <c r="N27" s="123"/>
      <c r="O27" s="123"/>
      <c r="P27" s="155"/>
      <c r="Q27" s="188"/>
      <c r="R27" s="665"/>
      <c r="S27" s="382"/>
      <c r="T27" s="633"/>
      <c r="U27" s="30" t="s">
        <v>1435</v>
      </c>
      <c r="V27" s="30" t="s">
        <v>1436</v>
      </c>
      <c r="W27" s="663" t="s">
        <v>1391</v>
      </c>
      <c r="X27" s="664">
        <v>15513119223</v>
      </c>
    </row>
    <row r="28" ht="13.5" customHeight="1" spans="1:24">
      <c r="A28" s="370"/>
      <c r="B28" s="123"/>
      <c r="C28" s="155"/>
      <c r="D28" s="644"/>
      <c r="E28" s="644"/>
      <c r="F28" s="644"/>
      <c r="G28" s="644"/>
      <c r="H28" s="645"/>
      <c r="I28" s="123"/>
      <c r="J28" s="378"/>
      <c r="K28" s="378"/>
      <c r="L28" s="123"/>
      <c r="M28" s="123"/>
      <c r="N28" s="123"/>
      <c r="O28" s="123"/>
      <c r="P28" s="155"/>
      <c r="Q28" s="188"/>
      <c r="R28" s="665"/>
      <c r="S28" s="382"/>
      <c r="T28" s="633"/>
      <c r="U28" s="30" t="s">
        <v>1437</v>
      </c>
      <c r="V28" s="30" t="s">
        <v>1438</v>
      </c>
      <c r="W28" s="663" t="s">
        <v>1391</v>
      </c>
      <c r="X28" s="664">
        <v>13935534978</v>
      </c>
    </row>
    <row r="29" ht="15.95" customHeight="1" spans="1:24">
      <c r="A29" s="370"/>
      <c r="B29" s="123"/>
      <c r="C29" s="155"/>
      <c r="D29" s="644"/>
      <c r="E29" s="644"/>
      <c r="F29" s="644"/>
      <c r="G29" s="644"/>
      <c r="H29" s="645"/>
      <c r="I29" s="123"/>
      <c r="J29" s="378"/>
      <c r="K29" s="378"/>
      <c r="L29" s="123"/>
      <c r="M29" s="123"/>
      <c r="N29" s="120"/>
      <c r="O29" s="120"/>
      <c r="P29" s="156"/>
      <c r="Q29" s="189"/>
      <c r="R29" s="666"/>
      <c r="S29" s="383"/>
      <c r="T29" s="633"/>
      <c r="U29" s="30" t="s">
        <v>1002</v>
      </c>
      <c r="V29" s="30" t="s">
        <v>1439</v>
      </c>
      <c r="W29" s="663" t="s">
        <v>1391</v>
      </c>
      <c r="X29" s="664">
        <v>18835588555</v>
      </c>
    </row>
    <row r="30" ht="13.5" customHeight="1" spans="1:24">
      <c r="A30" s="370"/>
      <c r="B30" s="123"/>
      <c r="C30" s="155"/>
      <c r="D30" s="644"/>
      <c r="E30" s="644"/>
      <c r="F30" s="644"/>
      <c r="G30" s="644"/>
      <c r="H30" s="645"/>
      <c r="I30" s="123"/>
      <c r="J30" s="378"/>
      <c r="K30" s="378"/>
      <c r="L30" s="123"/>
      <c r="M30" s="123"/>
      <c r="N30" s="308" t="s">
        <v>454</v>
      </c>
      <c r="O30" s="308" t="s">
        <v>455</v>
      </c>
      <c r="P30" s="651" t="s">
        <v>244</v>
      </c>
      <c r="Q30" s="187">
        <v>18735510282</v>
      </c>
      <c r="R30" s="187">
        <v>18.91</v>
      </c>
      <c r="S30" s="187"/>
      <c r="T30" s="633"/>
      <c r="U30" s="26" t="s">
        <v>1440</v>
      </c>
      <c r="V30" s="26" t="s">
        <v>1441</v>
      </c>
      <c r="W30" s="26" t="s">
        <v>1442</v>
      </c>
      <c r="X30" s="23">
        <v>13191031720</v>
      </c>
    </row>
    <row r="31" spans="1:24">
      <c r="A31" s="370"/>
      <c r="B31" s="123"/>
      <c r="C31" s="155"/>
      <c r="D31" s="644"/>
      <c r="E31" s="644"/>
      <c r="F31" s="644"/>
      <c r="G31" s="644"/>
      <c r="H31" s="645"/>
      <c r="I31" s="123"/>
      <c r="J31" s="378"/>
      <c r="K31" s="378"/>
      <c r="L31" s="123"/>
      <c r="M31" s="123"/>
      <c r="N31" s="123"/>
      <c r="O31" s="123"/>
      <c r="P31" s="652"/>
      <c r="Q31" s="188"/>
      <c r="R31" s="188"/>
      <c r="S31" s="188"/>
      <c r="T31" s="633"/>
      <c r="U31" s="30" t="s">
        <v>1443</v>
      </c>
      <c r="V31" s="30" t="s">
        <v>1444</v>
      </c>
      <c r="W31" s="26" t="s">
        <v>1442</v>
      </c>
      <c r="X31" s="23">
        <v>13994688569</v>
      </c>
    </row>
    <row r="32" spans="1:24">
      <c r="A32" s="370"/>
      <c r="B32" s="123"/>
      <c r="C32" s="155"/>
      <c r="D32" s="644"/>
      <c r="E32" s="644"/>
      <c r="F32" s="644"/>
      <c r="G32" s="644"/>
      <c r="H32" s="645"/>
      <c r="I32" s="123"/>
      <c r="J32" s="378"/>
      <c r="K32" s="378"/>
      <c r="L32" s="123"/>
      <c r="M32" s="123"/>
      <c r="N32" s="123"/>
      <c r="O32" s="123"/>
      <c r="P32" s="652"/>
      <c r="Q32" s="188"/>
      <c r="R32" s="188"/>
      <c r="S32" s="188"/>
      <c r="T32" s="633"/>
      <c r="U32" s="30" t="s">
        <v>1445</v>
      </c>
      <c r="V32" s="30" t="s">
        <v>1446</v>
      </c>
      <c r="W32" s="26" t="s">
        <v>1442</v>
      </c>
      <c r="X32" s="23">
        <v>13233361389</v>
      </c>
    </row>
    <row r="33" spans="1:24">
      <c r="A33" s="370"/>
      <c r="B33" s="123"/>
      <c r="C33" s="155"/>
      <c r="D33" s="644"/>
      <c r="E33" s="644"/>
      <c r="F33" s="644"/>
      <c r="G33" s="644"/>
      <c r="H33" s="645"/>
      <c r="I33" s="123"/>
      <c r="J33" s="378"/>
      <c r="K33" s="378"/>
      <c r="L33" s="123"/>
      <c r="M33" s="123"/>
      <c r="N33" s="123"/>
      <c r="O33" s="123"/>
      <c r="P33" s="652"/>
      <c r="Q33" s="188"/>
      <c r="R33" s="188"/>
      <c r="S33" s="188"/>
      <c r="T33" s="633"/>
      <c r="U33" s="30" t="s">
        <v>1447</v>
      </c>
      <c r="V33" s="30" t="s">
        <v>1448</v>
      </c>
      <c r="W33" s="26" t="s">
        <v>1442</v>
      </c>
      <c r="X33" s="23">
        <v>13327452716</v>
      </c>
    </row>
    <row r="34" spans="1:24">
      <c r="A34" s="370"/>
      <c r="B34" s="123"/>
      <c r="C34" s="155"/>
      <c r="D34" s="644"/>
      <c r="E34" s="644"/>
      <c r="F34" s="644"/>
      <c r="G34" s="644"/>
      <c r="H34" s="645"/>
      <c r="I34" s="123"/>
      <c r="J34" s="378"/>
      <c r="K34" s="378"/>
      <c r="L34" s="123"/>
      <c r="M34" s="123"/>
      <c r="N34" s="123"/>
      <c r="O34" s="123"/>
      <c r="P34" s="652"/>
      <c r="Q34" s="188"/>
      <c r="R34" s="188"/>
      <c r="S34" s="188"/>
      <c r="T34" s="633"/>
      <c r="U34" s="30" t="s">
        <v>1449</v>
      </c>
      <c r="V34" s="30" t="s">
        <v>1450</v>
      </c>
      <c r="W34" s="26" t="s">
        <v>1442</v>
      </c>
      <c r="X34" s="23">
        <v>13133152498</v>
      </c>
    </row>
    <row r="35" spans="1:24">
      <c r="A35" s="370"/>
      <c r="B35" s="123"/>
      <c r="C35" s="155"/>
      <c r="D35" s="644"/>
      <c r="E35" s="644"/>
      <c r="F35" s="644"/>
      <c r="G35" s="644"/>
      <c r="H35" s="645"/>
      <c r="I35" s="123"/>
      <c r="J35" s="378"/>
      <c r="K35" s="378"/>
      <c r="L35" s="123"/>
      <c r="M35" s="123"/>
      <c r="N35" s="123"/>
      <c r="O35" s="123"/>
      <c r="P35" s="652"/>
      <c r="Q35" s="188"/>
      <c r="R35" s="188"/>
      <c r="S35" s="188"/>
      <c r="T35" s="633"/>
      <c r="U35" s="30" t="s">
        <v>1451</v>
      </c>
      <c r="V35" s="30" t="s">
        <v>1452</v>
      </c>
      <c r="W35" s="26" t="s">
        <v>1442</v>
      </c>
      <c r="X35" s="23">
        <v>15535512126</v>
      </c>
    </row>
    <row r="36" spans="1:24">
      <c r="A36" s="370"/>
      <c r="B36" s="123"/>
      <c r="C36" s="155"/>
      <c r="D36" s="644"/>
      <c r="E36" s="644"/>
      <c r="F36" s="644"/>
      <c r="G36" s="644"/>
      <c r="H36" s="645"/>
      <c r="I36" s="123"/>
      <c r="J36" s="378"/>
      <c r="K36" s="378"/>
      <c r="L36" s="123"/>
      <c r="M36" s="123"/>
      <c r="N36" s="123"/>
      <c r="O36" s="123"/>
      <c r="P36" s="652"/>
      <c r="Q36" s="188"/>
      <c r="R36" s="188"/>
      <c r="S36" s="188"/>
      <c r="T36" s="633"/>
      <c r="U36" s="30" t="s">
        <v>1453</v>
      </c>
      <c r="V36" s="30" t="s">
        <v>1454</v>
      </c>
      <c r="W36" s="26" t="s">
        <v>1442</v>
      </c>
      <c r="X36" s="23">
        <v>15513119053</v>
      </c>
    </row>
    <row r="37" spans="1:24">
      <c r="A37" s="370"/>
      <c r="B37" s="123"/>
      <c r="C37" s="155"/>
      <c r="D37" s="644"/>
      <c r="E37" s="644"/>
      <c r="F37" s="644"/>
      <c r="G37" s="644"/>
      <c r="H37" s="645"/>
      <c r="I37" s="123"/>
      <c r="J37" s="378"/>
      <c r="K37" s="378"/>
      <c r="L37" s="123"/>
      <c r="M37" s="123"/>
      <c r="N37" s="123"/>
      <c r="O37" s="123"/>
      <c r="P37" s="652"/>
      <c r="Q37" s="188"/>
      <c r="R37" s="188"/>
      <c r="S37" s="188"/>
      <c r="T37" s="633"/>
      <c r="U37" s="30" t="s">
        <v>1455</v>
      </c>
      <c r="V37" s="30" t="s">
        <v>1456</v>
      </c>
      <c r="W37" s="26" t="s">
        <v>1442</v>
      </c>
      <c r="X37" s="23">
        <v>13994685711</v>
      </c>
    </row>
    <row r="38" spans="1:24">
      <c r="A38" s="370"/>
      <c r="B38" s="123"/>
      <c r="C38" s="155"/>
      <c r="D38" s="644"/>
      <c r="E38" s="644"/>
      <c r="F38" s="644"/>
      <c r="G38" s="644"/>
      <c r="H38" s="645"/>
      <c r="I38" s="123"/>
      <c r="J38" s="378"/>
      <c r="K38" s="378"/>
      <c r="L38" s="123"/>
      <c r="M38" s="123"/>
      <c r="N38" s="308" t="s">
        <v>456</v>
      </c>
      <c r="O38" s="308" t="s">
        <v>1457</v>
      </c>
      <c r="P38" s="308" t="s">
        <v>240</v>
      </c>
      <c r="Q38" s="381">
        <v>18636519543</v>
      </c>
      <c r="R38" s="381">
        <v>11.88</v>
      </c>
      <c r="S38" s="381"/>
      <c r="T38" s="633"/>
      <c r="U38" s="30" t="s">
        <v>1458</v>
      </c>
      <c r="V38" s="30" t="s">
        <v>1459</v>
      </c>
      <c r="W38" s="30" t="s">
        <v>870</v>
      </c>
      <c r="X38" s="28">
        <v>13935500029</v>
      </c>
    </row>
    <row r="39" spans="1:24">
      <c r="A39" s="370"/>
      <c r="B39" s="123"/>
      <c r="C39" s="155"/>
      <c r="D39" s="644"/>
      <c r="E39" s="644"/>
      <c r="F39" s="644"/>
      <c r="G39" s="644"/>
      <c r="H39" s="645"/>
      <c r="I39" s="123"/>
      <c r="J39" s="378"/>
      <c r="K39" s="378"/>
      <c r="L39" s="123"/>
      <c r="M39" s="123"/>
      <c r="N39" s="123"/>
      <c r="O39" s="123"/>
      <c r="P39" s="123"/>
      <c r="Q39" s="382"/>
      <c r="R39" s="382"/>
      <c r="S39" s="382"/>
      <c r="T39" s="633"/>
      <c r="U39" s="30" t="s">
        <v>1460</v>
      </c>
      <c r="V39" s="30" t="s">
        <v>1461</v>
      </c>
      <c r="W39" s="30" t="s">
        <v>1391</v>
      </c>
      <c r="X39" s="28">
        <v>18703553455</v>
      </c>
    </row>
    <row r="40" spans="1:24">
      <c r="A40" s="370"/>
      <c r="B40" s="123"/>
      <c r="C40" s="155"/>
      <c r="D40" s="644"/>
      <c r="E40" s="644"/>
      <c r="F40" s="644"/>
      <c r="G40" s="644"/>
      <c r="H40" s="645"/>
      <c r="I40" s="123"/>
      <c r="J40" s="378"/>
      <c r="K40" s="378"/>
      <c r="L40" s="123"/>
      <c r="M40" s="123"/>
      <c r="N40" s="123"/>
      <c r="O40" s="123"/>
      <c r="P40" s="123"/>
      <c r="Q40" s="382"/>
      <c r="R40" s="382"/>
      <c r="S40" s="382"/>
      <c r="T40" s="633"/>
      <c r="U40" s="30" t="s">
        <v>1462</v>
      </c>
      <c r="V40" s="30" t="s">
        <v>1463</v>
      </c>
      <c r="W40" s="30" t="s">
        <v>1464</v>
      </c>
      <c r="X40" s="28">
        <v>13593277175</v>
      </c>
    </row>
    <row r="41" spans="1:24">
      <c r="A41" s="370"/>
      <c r="B41" s="123"/>
      <c r="C41" s="155"/>
      <c r="D41" s="644"/>
      <c r="E41" s="644"/>
      <c r="F41" s="644"/>
      <c r="G41" s="644"/>
      <c r="H41" s="645"/>
      <c r="I41" s="123"/>
      <c r="J41" s="378"/>
      <c r="K41" s="378"/>
      <c r="L41" s="123"/>
      <c r="M41" s="123"/>
      <c r="N41" s="120"/>
      <c r="O41" s="120"/>
      <c r="P41" s="120"/>
      <c r="Q41" s="383"/>
      <c r="R41" s="383"/>
      <c r="S41" s="383"/>
      <c r="T41" s="633"/>
      <c r="U41" s="30" t="s">
        <v>1465</v>
      </c>
      <c r="V41" s="30" t="s">
        <v>1466</v>
      </c>
      <c r="W41" s="30" t="s">
        <v>1391</v>
      </c>
      <c r="X41" s="28">
        <v>15935515115</v>
      </c>
    </row>
    <row r="42" spans="1:24">
      <c r="A42" s="370"/>
      <c r="B42" s="123"/>
      <c r="C42" s="155"/>
      <c r="D42" s="644"/>
      <c r="E42" s="644"/>
      <c r="F42" s="644"/>
      <c r="G42" s="644"/>
      <c r="H42" s="645"/>
      <c r="I42" s="123"/>
      <c r="J42" s="378"/>
      <c r="K42" s="378"/>
      <c r="L42" s="123"/>
      <c r="M42" s="123"/>
      <c r="N42" s="308" t="s">
        <v>458</v>
      </c>
      <c r="O42" s="308" t="s">
        <v>1467</v>
      </c>
      <c r="P42" s="308" t="s">
        <v>302</v>
      </c>
      <c r="Q42" s="381">
        <v>15513117109</v>
      </c>
      <c r="R42" s="381">
        <v>5.2</v>
      </c>
      <c r="S42" s="381"/>
      <c r="T42" s="633"/>
      <c r="U42" s="30" t="s">
        <v>1468</v>
      </c>
      <c r="V42" s="30" t="s">
        <v>1469</v>
      </c>
      <c r="W42" s="30" t="s">
        <v>1391</v>
      </c>
      <c r="X42" s="28">
        <v>18636501988</v>
      </c>
    </row>
    <row r="43" spans="1:24">
      <c r="A43" s="370"/>
      <c r="B43" s="123"/>
      <c r="C43" s="155"/>
      <c r="D43" s="644"/>
      <c r="E43" s="644"/>
      <c r="F43" s="644"/>
      <c r="G43" s="644"/>
      <c r="H43" s="645"/>
      <c r="I43" s="123"/>
      <c r="J43" s="378"/>
      <c r="K43" s="378"/>
      <c r="L43" s="123"/>
      <c r="M43" s="123"/>
      <c r="N43" s="123"/>
      <c r="O43" s="123"/>
      <c r="P43" s="123"/>
      <c r="Q43" s="382"/>
      <c r="R43" s="382"/>
      <c r="S43" s="382"/>
      <c r="T43" s="633"/>
      <c r="U43" s="30" t="s">
        <v>1470</v>
      </c>
      <c r="V43" s="30" t="s">
        <v>1471</v>
      </c>
      <c r="W43" s="30" t="s">
        <v>1391</v>
      </c>
      <c r="X43" s="28">
        <v>13994688370</v>
      </c>
    </row>
    <row r="44" spans="1:24">
      <c r="A44" s="370"/>
      <c r="B44" s="123"/>
      <c r="C44" s="155"/>
      <c r="D44" s="644"/>
      <c r="E44" s="644"/>
      <c r="F44" s="644"/>
      <c r="G44" s="644"/>
      <c r="H44" s="645"/>
      <c r="I44" s="123"/>
      <c r="J44" s="378"/>
      <c r="K44" s="378"/>
      <c r="L44" s="123"/>
      <c r="M44" s="123"/>
      <c r="N44" s="123"/>
      <c r="O44" s="123"/>
      <c r="P44" s="123"/>
      <c r="Q44" s="382"/>
      <c r="R44" s="382"/>
      <c r="S44" s="382"/>
      <c r="T44" s="633"/>
      <c r="U44" s="30" t="s">
        <v>1472</v>
      </c>
      <c r="V44" s="30" t="s">
        <v>1473</v>
      </c>
      <c r="W44" s="30" t="s">
        <v>870</v>
      </c>
      <c r="X44" s="28">
        <v>13903558848</v>
      </c>
    </row>
    <row r="45" spans="1:24">
      <c r="A45" s="370"/>
      <c r="B45" s="123"/>
      <c r="C45" s="155"/>
      <c r="D45" s="644"/>
      <c r="E45" s="644"/>
      <c r="F45" s="644"/>
      <c r="G45" s="644"/>
      <c r="H45" s="645"/>
      <c r="I45" s="123"/>
      <c r="J45" s="378"/>
      <c r="K45" s="378"/>
      <c r="L45" s="123"/>
      <c r="M45" s="123"/>
      <c r="N45" s="123"/>
      <c r="O45" s="123"/>
      <c r="P45" s="123"/>
      <c r="Q45" s="382"/>
      <c r="R45" s="382"/>
      <c r="S45" s="382"/>
      <c r="T45" s="633"/>
      <c r="U45" s="30" t="s">
        <v>1474</v>
      </c>
      <c r="V45" s="30" t="s">
        <v>1475</v>
      </c>
      <c r="W45" s="30" t="s">
        <v>1391</v>
      </c>
      <c r="X45" s="28">
        <v>13233352277</v>
      </c>
    </row>
    <row r="46" spans="1:24">
      <c r="A46" s="370"/>
      <c r="B46" s="123"/>
      <c r="C46" s="155"/>
      <c r="D46" s="644"/>
      <c r="E46" s="644"/>
      <c r="F46" s="644"/>
      <c r="G46" s="644"/>
      <c r="H46" s="645"/>
      <c r="I46" s="123"/>
      <c r="J46" s="378"/>
      <c r="K46" s="378"/>
      <c r="L46" s="123"/>
      <c r="M46" s="123"/>
      <c r="N46" s="123"/>
      <c r="O46" s="123"/>
      <c r="P46" s="123"/>
      <c r="Q46" s="382"/>
      <c r="R46" s="382"/>
      <c r="S46" s="382"/>
      <c r="T46" s="633"/>
      <c r="U46" s="30" t="s">
        <v>1476</v>
      </c>
      <c r="V46" s="30" t="s">
        <v>1477</v>
      </c>
      <c r="W46" s="30" t="s">
        <v>1391</v>
      </c>
      <c r="X46" s="28">
        <v>18535590038</v>
      </c>
    </row>
    <row r="47" spans="1:24">
      <c r="A47" s="370"/>
      <c r="B47" s="123"/>
      <c r="C47" s="155"/>
      <c r="D47" s="644"/>
      <c r="E47" s="644"/>
      <c r="F47" s="644"/>
      <c r="G47" s="644"/>
      <c r="H47" s="645"/>
      <c r="I47" s="123"/>
      <c r="J47" s="378"/>
      <c r="K47" s="378"/>
      <c r="L47" s="123"/>
      <c r="M47" s="123"/>
      <c r="N47" s="123"/>
      <c r="O47" s="123"/>
      <c r="P47" s="123"/>
      <c r="Q47" s="382"/>
      <c r="R47" s="382"/>
      <c r="S47" s="382"/>
      <c r="T47" s="633"/>
      <c r="U47" s="30" t="s">
        <v>1478</v>
      </c>
      <c r="V47" s="30" t="s">
        <v>1479</v>
      </c>
      <c r="W47" s="30" t="s">
        <v>1391</v>
      </c>
      <c r="X47" s="28">
        <v>13935590038</v>
      </c>
    </row>
    <row r="48" spans="1:24">
      <c r="A48" s="370"/>
      <c r="B48" s="123"/>
      <c r="C48" s="155"/>
      <c r="D48" s="644"/>
      <c r="E48" s="644"/>
      <c r="F48" s="644"/>
      <c r="G48" s="644"/>
      <c r="H48" s="645"/>
      <c r="I48" s="123"/>
      <c r="J48" s="378"/>
      <c r="K48" s="378"/>
      <c r="L48" s="123"/>
      <c r="M48" s="123"/>
      <c r="N48" s="123"/>
      <c r="O48" s="123"/>
      <c r="P48" s="123"/>
      <c r="Q48" s="382"/>
      <c r="R48" s="382"/>
      <c r="S48" s="382"/>
      <c r="T48" s="633"/>
      <c r="U48" s="30" t="s">
        <v>1480</v>
      </c>
      <c r="V48" s="30" t="s">
        <v>1481</v>
      </c>
      <c r="W48" s="30" t="s">
        <v>1391</v>
      </c>
      <c r="X48" s="28">
        <v>13313551333</v>
      </c>
    </row>
    <row r="49" spans="1:24">
      <c r="A49" s="370"/>
      <c r="B49" s="123"/>
      <c r="C49" s="155"/>
      <c r="D49" s="644"/>
      <c r="E49" s="644"/>
      <c r="F49" s="644"/>
      <c r="G49" s="644"/>
      <c r="H49" s="645"/>
      <c r="I49" s="123"/>
      <c r="J49" s="378"/>
      <c r="K49" s="378"/>
      <c r="L49" s="123"/>
      <c r="M49" s="123"/>
      <c r="N49" s="123"/>
      <c r="O49" s="123"/>
      <c r="P49" s="123"/>
      <c r="Q49" s="382"/>
      <c r="R49" s="382"/>
      <c r="S49" s="382"/>
      <c r="T49" s="633"/>
      <c r="U49" s="30" t="s">
        <v>1482</v>
      </c>
      <c r="V49" s="30" t="s">
        <v>1483</v>
      </c>
      <c r="W49" s="30" t="s">
        <v>1391</v>
      </c>
      <c r="X49" s="28">
        <v>13935525864</v>
      </c>
    </row>
    <row r="50" spans="1:24">
      <c r="A50" s="370"/>
      <c r="B50" s="123"/>
      <c r="C50" s="155"/>
      <c r="D50" s="644"/>
      <c r="E50" s="644"/>
      <c r="F50" s="644"/>
      <c r="G50" s="644"/>
      <c r="H50" s="645"/>
      <c r="I50" s="123"/>
      <c r="J50" s="378"/>
      <c r="K50" s="378"/>
      <c r="L50" s="123"/>
      <c r="M50" s="123"/>
      <c r="N50" s="120"/>
      <c r="O50" s="120"/>
      <c r="P50" s="120"/>
      <c r="Q50" s="383"/>
      <c r="R50" s="383"/>
      <c r="S50" s="383"/>
      <c r="T50" s="633"/>
      <c r="U50" s="30" t="s">
        <v>1484</v>
      </c>
      <c r="V50" s="30" t="s">
        <v>1485</v>
      </c>
      <c r="W50" s="30" t="s">
        <v>1391</v>
      </c>
      <c r="X50" s="28">
        <v>13834302518</v>
      </c>
    </row>
    <row r="51" spans="1:24">
      <c r="A51" s="370"/>
      <c r="B51" s="123"/>
      <c r="C51" s="155"/>
      <c r="D51" s="644"/>
      <c r="E51" s="644"/>
      <c r="F51" s="644"/>
      <c r="G51" s="644"/>
      <c r="H51" s="645"/>
      <c r="I51" s="123"/>
      <c r="J51" s="378"/>
      <c r="K51" s="378"/>
      <c r="L51" s="123"/>
      <c r="M51" s="123"/>
      <c r="N51" s="308" t="s">
        <v>460</v>
      </c>
      <c r="O51" s="308" t="s">
        <v>461</v>
      </c>
      <c r="P51" s="651" t="s">
        <v>244</v>
      </c>
      <c r="Q51" s="187">
        <v>13191158741</v>
      </c>
      <c r="R51" s="187">
        <v>5.34</v>
      </c>
      <c r="S51" s="187"/>
      <c r="T51" s="633"/>
      <c r="U51" s="30" t="s">
        <v>1486</v>
      </c>
      <c r="V51" s="30" t="s">
        <v>1487</v>
      </c>
      <c r="W51" s="30" t="s">
        <v>1391</v>
      </c>
      <c r="X51" s="28">
        <v>18903552786</v>
      </c>
    </row>
    <row r="52" spans="1:24">
      <c r="A52" s="370"/>
      <c r="B52" s="123"/>
      <c r="C52" s="155"/>
      <c r="D52" s="644"/>
      <c r="E52" s="644"/>
      <c r="F52" s="644"/>
      <c r="G52" s="644"/>
      <c r="H52" s="645"/>
      <c r="I52" s="123"/>
      <c r="J52" s="378"/>
      <c r="K52" s="378"/>
      <c r="L52" s="123"/>
      <c r="M52" s="123"/>
      <c r="N52" s="308" t="s">
        <v>462</v>
      </c>
      <c r="O52" s="308" t="s">
        <v>463</v>
      </c>
      <c r="P52" s="308" t="s">
        <v>240</v>
      </c>
      <c r="Q52" s="381">
        <v>18335519037</v>
      </c>
      <c r="R52" s="381">
        <v>3.47</v>
      </c>
      <c r="S52" s="381"/>
      <c r="T52" s="633"/>
      <c r="U52" s="30" t="s">
        <v>1488</v>
      </c>
      <c r="V52" s="30" t="s">
        <v>1489</v>
      </c>
      <c r="W52" s="30" t="s">
        <v>1404</v>
      </c>
      <c r="X52" s="28">
        <v>13453596559</v>
      </c>
    </row>
    <row r="53" spans="1:24">
      <c r="A53" s="370"/>
      <c r="B53" s="123"/>
      <c r="C53" s="155"/>
      <c r="D53" s="644"/>
      <c r="E53" s="644"/>
      <c r="F53" s="644"/>
      <c r="G53" s="644"/>
      <c r="H53" s="645"/>
      <c r="I53" s="123"/>
      <c r="J53" s="378"/>
      <c r="K53" s="378"/>
      <c r="L53" s="123"/>
      <c r="M53" s="123"/>
      <c r="N53" s="123"/>
      <c r="O53" s="123"/>
      <c r="P53" s="123"/>
      <c r="Q53" s="382"/>
      <c r="R53" s="382"/>
      <c r="S53" s="382"/>
      <c r="T53" s="633"/>
      <c r="U53" s="30" t="s">
        <v>1490</v>
      </c>
      <c r="V53" s="30" t="s">
        <v>1491</v>
      </c>
      <c r="W53" s="30" t="s">
        <v>1404</v>
      </c>
      <c r="X53" s="28">
        <v>13111150318</v>
      </c>
    </row>
    <row r="54" spans="1:24">
      <c r="A54" s="370"/>
      <c r="B54" s="123"/>
      <c r="C54" s="155"/>
      <c r="D54" s="644"/>
      <c r="E54" s="644"/>
      <c r="F54" s="644"/>
      <c r="G54" s="644"/>
      <c r="H54" s="645"/>
      <c r="I54" s="123"/>
      <c r="J54" s="378"/>
      <c r="K54" s="378"/>
      <c r="L54" s="123"/>
      <c r="M54" s="123"/>
      <c r="N54" s="123"/>
      <c r="O54" s="123"/>
      <c r="P54" s="123"/>
      <c r="Q54" s="382"/>
      <c r="R54" s="382"/>
      <c r="S54" s="382"/>
      <c r="T54" s="633"/>
      <c r="U54" s="30" t="s">
        <v>1492</v>
      </c>
      <c r="V54" s="30" t="s">
        <v>1493</v>
      </c>
      <c r="W54" s="30" t="s">
        <v>1401</v>
      </c>
      <c r="X54" s="28">
        <v>13935525936</v>
      </c>
    </row>
    <row r="55" spans="1:24">
      <c r="A55" s="370"/>
      <c r="B55" s="123"/>
      <c r="C55" s="155"/>
      <c r="D55" s="644"/>
      <c r="E55" s="644"/>
      <c r="F55" s="644"/>
      <c r="G55" s="644"/>
      <c r="H55" s="645"/>
      <c r="I55" s="123"/>
      <c r="J55" s="378"/>
      <c r="K55" s="378"/>
      <c r="L55" s="123"/>
      <c r="M55" s="123"/>
      <c r="N55" s="123"/>
      <c r="O55" s="123"/>
      <c r="P55" s="123"/>
      <c r="Q55" s="382"/>
      <c r="R55" s="382"/>
      <c r="S55" s="382"/>
      <c r="T55" s="633"/>
      <c r="U55" s="30" t="s">
        <v>1494</v>
      </c>
      <c r="V55" s="30" t="s">
        <v>1495</v>
      </c>
      <c r="W55" s="30" t="s">
        <v>1404</v>
      </c>
      <c r="X55" s="28">
        <v>13835506768</v>
      </c>
    </row>
    <row r="56" spans="1:24">
      <c r="A56" s="370"/>
      <c r="B56" s="123"/>
      <c r="C56" s="155"/>
      <c r="D56" s="644"/>
      <c r="E56" s="644"/>
      <c r="F56" s="644"/>
      <c r="G56" s="644"/>
      <c r="H56" s="645"/>
      <c r="I56" s="123"/>
      <c r="J56" s="378"/>
      <c r="K56" s="378"/>
      <c r="L56" s="123"/>
      <c r="M56" s="123"/>
      <c r="N56" s="308" t="s">
        <v>464</v>
      </c>
      <c r="O56" s="308" t="s">
        <v>1496</v>
      </c>
      <c r="P56" s="651" t="s">
        <v>244</v>
      </c>
      <c r="Q56" s="187">
        <v>18636551188</v>
      </c>
      <c r="R56" s="187">
        <v>3.65</v>
      </c>
      <c r="S56" s="187"/>
      <c r="T56" s="633"/>
      <c r="U56" s="30" t="s">
        <v>1497</v>
      </c>
      <c r="V56" s="30" t="s">
        <v>1498</v>
      </c>
      <c r="W56" s="30" t="s">
        <v>1391</v>
      </c>
      <c r="X56" s="28">
        <v>13068060255</v>
      </c>
    </row>
    <row r="57" spans="1:24">
      <c r="A57" s="370"/>
      <c r="B57" s="123"/>
      <c r="C57" s="155"/>
      <c r="D57" s="644"/>
      <c r="E57" s="644"/>
      <c r="F57" s="644"/>
      <c r="G57" s="644"/>
      <c r="H57" s="645"/>
      <c r="I57" s="123"/>
      <c r="J57" s="378"/>
      <c r="K57" s="378"/>
      <c r="L57" s="123"/>
      <c r="M57" s="123"/>
      <c r="N57" s="123"/>
      <c r="O57" s="123"/>
      <c r="P57" s="652"/>
      <c r="Q57" s="188"/>
      <c r="R57" s="188"/>
      <c r="S57" s="188"/>
      <c r="T57" s="633"/>
      <c r="U57" s="30" t="s">
        <v>1499</v>
      </c>
      <c r="V57" s="30" t="s">
        <v>1500</v>
      </c>
      <c r="W57" s="30" t="s">
        <v>1391</v>
      </c>
      <c r="X57" s="28">
        <v>13994605293</v>
      </c>
    </row>
    <row r="58" spans="1:24">
      <c r="A58" s="370"/>
      <c r="B58" s="123"/>
      <c r="C58" s="155"/>
      <c r="D58" s="644"/>
      <c r="E58" s="644"/>
      <c r="F58" s="644"/>
      <c r="G58" s="644"/>
      <c r="H58" s="645"/>
      <c r="I58" s="123"/>
      <c r="J58" s="378"/>
      <c r="K58" s="378"/>
      <c r="L58" s="123"/>
      <c r="M58" s="123"/>
      <c r="N58" s="308" t="s">
        <v>1501</v>
      </c>
      <c r="O58" s="308" t="s">
        <v>1502</v>
      </c>
      <c r="P58" s="308" t="s">
        <v>302</v>
      </c>
      <c r="Q58" s="381">
        <v>13935500306</v>
      </c>
      <c r="R58" s="381">
        <v>4.07</v>
      </c>
      <c r="S58" s="381"/>
      <c r="T58" s="633"/>
      <c r="U58" s="30" t="s">
        <v>1503</v>
      </c>
      <c r="V58" s="30" t="s">
        <v>1504</v>
      </c>
      <c r="W58" s="30" t="s">
        <v>1505</v>
      </c>
      <c r="X58" s="28">
        <v>13834302881</v>
      </c>
    </row>
    <row r="59" spans="1:24">
      <c r="A59" s="372"/>
      <c r="B59" s="120"/>
      <c r="C59" s="155"/>
      <c r="D59" s="644"/>
      <c r="E59" s="644"/>
      <c r="F59" s="644"/>
      <c r="G59" s="644"/>
      <c r="H59" s="645"/>
      <c r="I59" s="120"/>
      <c r="J59" s="379"/>
      <c r="K59" s="379"/>
      <c r="L59" s="120"/>
      <c r="M59" s="120"/>
      <c r="N59" s="120"/>
      <c r="O59" s="120"/>
      <c r="P59" s="120"/>
      <c r="Q59" s="383"/>
      <c r="R59" s="383"/>
      <c r="S59" s="383"/>
      <c r="T59" s="667"/>
      <c r="U59" s="30" t="s">
        <v>1506</v>
      </c>
      <c r="V59" s="30" t="s">
        <v>1507</v>
      </c>
      <c r="W59" s="30" t="s">
        <v>1505</v>
      </c>
      <c r="X59" s="28">
        <v>15835573403</v>
      </c>
    </row>
    <row r="60" spans="1:24">
      <c r="A60" s="373">
        <v>4</v>
      </c>
      <c r="B60" s="309" t="s">
        <v>468</v>
      </c>
      <c r="C60" s="155"/>
      <c r="D60" s="644"/>
      <c r="E60" s="644"/>
      <c r="F60" s="644"/>
      <c r="G60" s="644"/>
      <c r="H60" s="645"/>
      <c r="I60" s="309" t="s">
        <v>469</v>
      </c>
      <c r="J60" s="309" t="s">
        <v>285</v>
      </c>
      <c r="K60" s="380">
        <v>18635539592</v>
      </c>
      <c r="L60" s="124">
        <v>17</v>
      </c>
      <c r="M60" s="124">
        <v>58.3</v>
      </c>
      <c r="N60" s="309" t="s">
        <v>460</v>
      </c>
      <c r="O60" s="309" t="s">
        <v>461</v>
      </c>
      <c r="P60" s="653" t="s">
        <v>244</v>
      </c>
      <c r="Q60" s="668">
        <v>13191158741</v>
      </c>
      <c r="R60" s="668">
        <v>7.75</v>
      </c>
      <c r="S60" s="668"/>
      <c r="T60" s="124" t="s">
        <v>250</v>
      </c>
      <c r="U60" s="30" t="s">
        <v>1508</v>
      </c>
      <c r="V60" s="124"/>
      <c r="W60" s="124"/>
      <c r="X60" s="124"/>
    </row>
    <row r="61" spans="1:24">
      <c r="A61" s="373"/>
      <c r="B61" s="124"/>
      <c r="C61" s="155"/>
      <c r="D61" s="644"/>
      <c r="E61" s="644"/>
      <c r="F61" s="644"/>
      <c r="G61" s="644"/>
      <c r="H61" s="645"/>
      <c r="I61" s="124"/>
      <c r="J61" s="124"/>
      <c r="K61" s="380"/>
      <c r="L61" s="124"/>
      <c r="M61" s="124"/>
      <c r="N61" s="309" t="s">
        <v>462</v>
      </c>
      <c r="O61" s="309" t="s">
        <v>463</v>
      </c>
      <c r="P61" s="309" t="s">
        <v>240</v>
      </c>
      <c r="Q61" s="380">
        <v>18335519037</v>
      </c>
      <c r="R61" s="380">
        <v>5.34</v>
      </c>
      <c r="S61" s="380"/>
      <c r="T61" s="124"/>
      <c r="U61" s="30" t="s">
        <v>1508</v>
      </c>
      <c r="V61" s="124"/>
      <c r="W61" s="124"/>
      <c r="X61" s="124"/>
    </row>
    <row r="62" spans="1:24">
      <c r="A62" s="373"/>
      <c r="B62" s="124"/>
      <c r="C62" s="155"/>
      <c r="D62" s="644"/>
      <c r="E62" s="644"/>
      <c r="F62" s="644"/>
      <c r="G62" s="644"/>
      <c r="H62" s="645"/>
      <c r="I62" s="124"/>
      <c r="J62" s="124"/>
      <c r="K62" s="380"/>
      <c r="L62" s="124"/>
      <c r="M62" s="124"/>
      <c r="N62" s="309" t="s">
        <v>471</v>
      </c>
      <c r="O62" s="309" t="s">
        <v>472</v>
      </c>
      <c r="P62" s="309" t="s">
        <v>240</v>
      </c>
      <c r="Q62" s="380">
        <v>15534113082</v>
      </c>
      <c r="R62" s="380">
        <v>3.91</v>
      </c>
      <c r="S62" s="380"/>
      <c r="T62" s="124"/>
      <c r="U62" s="30" t="s">
        <v>1509</v>
      </c>
      <c r="V62" s="30" t="s">
        <v>1510</v>
      </c>
      <c r="W62" s="30" t="s">
        <v>1391</v>
      </c>
      <c r="X62" s="28">
        <v>15235555581</v>
      </c>
    </row>
    <row r="63" spans="1:24">
      <c r="A63" s="646">
        <v>5</v>
      </c>
      <c r="B63" s="308" t="s">
        <v>473</v>
      </c>
      <c r="C63" s="155"/>
      <c r="D63" s="644"/>
      <c r="E63" s="644"/>
      <c r="F63" s="644"/>
      <c r="G63" s="644"/>
      <c r="H63" s="645"/>
      <c r="I63" s="117"/>
      <c r="J63" s="117"/>
      <c r="K63" s="381"/>
      <c r="L63" s="117">
        <v>16.9</v>
      </c>
      <c r="M63" s="117">
        <v>51.3</v>
      </c>
      <c r="N63" s="240" t="s">
        <v>451</v>
      </c>
      <c r="O63" s="308" t="s">
        <v>452</v>
      </c>
      <c r="P63" s="308" t="s">
        <v>240</v>
      </c>
      <c r="Q63" s="381">
        <v>13834054995</v>
      </c>
      <c r="R63" s="381">
        <v>16</v>
      </c>
      <c r="S63" s="381"/>
      <c r="T63" s="117" t="s">
        <v>27</v>
      </c>
      <c r="U63" s="30" t="s">
        <v>1511</v>
      </c>
      <c r="V63" s="30" t="s">
        <v>1512</v>
      </c>
      <c r="W63" s="663" t="s">
        <v>1391</v>
      </c>
      <c r="X63" s="664">
        <v>13834298968</v>
      </c>
    </row>
    <row r="64" spans="1:24">
      <c r="A64" s="647"/>
      <c r="B64" s="120"/>
      <c r="C64" s="155"/>
      <c r="D64" s="644"/>
      <c r="E64" s="644"/>
      <c r="F64" s="644"/>
      <c r="G64" s="644"/>
      <c r="H64" s="645"/>
      <c r="I64" s="120"/>
      <c r="J64" s="120"/>
      <c r="K64" s="383"/>
      <c r="L64" s="120"/>
      <c r="M64" s="120"/>
      <c r="N64" s="242"/>
      <c r="O64" s="120"/>
      <c r="P64" s="120"/>
      <c r="Q64" s="383"/>
      <c r="R64" s="383"/>
      <c r="S64" s="383"/>
      <c r="T64" s="120"/>
      <c r="U64" s="30" t="s">
        <v>1429</v>
      </c>
      <c r="V64" s="30" t="s">
        <v>1430</v>
      </c>
      <c r="W64" s="663" t="s">
        <v>1391</v>
      </c>
      <c r="X64" s="664">
        <v>15513119093</v>
      </c>
    </row>
    <row r="65" spans="1:24">
      <c r="A65" s="374">
        <v>6</v>
      </c>
      <c r="B65" s="308" t="s">
        <v>475</v>
      </c>
      <c r="C65" s="155"/>
      <c r="D65" s="644"/>
      <c r="E65" s="644"/>
      <c r="F65" s="644"/>
      <c r="G65" s="644"/>
      <c r="H65" s="645"/>
      <c r="I65" s="117"/>
      <c r="J65" s="117"/>
      <c r="K65" s="381"/>
      <c r="L65" s="117">
        <v>19.3</v>
      </c>
      <c r="M65" s="117">
        <v>83</v>
      </c>
      <c r="N65" s="308" t="s">
        <v>451</v>
      </c>
      <c r="O65" s="308" t="s">
        <v>452</v>
      </c>
      <c r="P65" s="308" t="s">
        <v>240</v>
      </c>
      <c r="Q65" s="381">
        <v>13834054995</v>
      </c>
      <c r="R65" s="381">
        <v>19</v>
      </c>
      <c r="S65" s="381"/>
      <c r="T65" s="117" t="s">
        <v>27</v>
      </c>
      <c r="U65" s="30" t="s">
        <v>1513</v>
      </c>
      <c r="V65" s="30" t="s">
        <v>1514</v>
      </c>
      <c r="W65" s="663" t="s">
        <v>1391</v>
      </c>
      <c r="X65" s="664">
        <v>15234560896</v>
      </c>
    </row>
    <row r="66" spans="1:24">
      <c r="A66" s="370"/>
      <c r="B66" s="123"/>
      <c r="C66" s="155"/>
      <c r="D66" s="644"/>
      <c r="E66" s="644"/>
      <c r="F66" s="644"/>
      <c r="G66" s="644"/>
      <c r="H66" s="645"/>
      <c r="I66" s="123"/>
      <c r="J66" s="123"/>
      <c r="K66" s="382"/>
      <c r="L66" s="123"/>
      <c r="M66" s="123"/>
      <c r="N66" s="123"/>
      <c r="O66" s="123"/>
      <c r="P66" s="123"/>
      <c r="Q66" s="382"/>
      <c r="R66" s="382"/>
      <c r="S66" s="382"/>
      <c r="T66" s="123"/>
      <c r="U66" s="30" t="s">
        <v>1515</v>
      </c>
      <c r="V66" s="30" t="s">
        <v>1516</v>
      </c>
      <c r="W66" s="30" t="s">
        <v>870</v>
      </c>
      <c r="X66" s="28">
        <v>18635520877</v>
      </c>
    </row>
    <row r="67" spans="1:24">
      <c r="A67" s="370"/>
      <c r="B67" s="123"/>
      <c r="C67" s="155"/>
      <c r="D67" s="644"/>
      <c r="E67" s="644"/>
      <c r="F67" s="644"/>
      <c r="G67" s="644"/>
      <c r="H67" s="645"/>
      <c r="I67" s="123"/>
      <c r="J67" s="123"/>
      <c r="K67" s="382"/>
      <c r="L67" s="123"/>
      <c r="M67" s="123"/>
      <c r="N67" s="123"/>
      <c r="O67" s="123"/>
      <c r="P67" s="123"/>
      <c r="Q67" s="382"/>
      <c r="R67" s="382"/>
      <c r="S67" s="382"/>
      <c r="T67" s="123"/>
      <c r="U67" s="30" t="s">
        <v>1517</v>
      </c>
      <c r="V67" s="30" t="s">
        <v>1518</v>
      </c>
      <c r="W67" s="663" t="s">
        <v>1391</v>
      </c>
      <c r="X67" s="664">
        <v>13994677550</v>
      </c>
    </row>
    <row r="68" spans="1:24">
      <c r="A68" s="370"/>
      <c r="B68" s="123"/>
      <c r="C68" s="155"/>
      <c r="D68" s="644"/>
      <c r="E68" s="644"/>
      <c r="F68" s="644"/>
      <c r="G68" s="644"/>
      <c r="H68" s="645"/>
      <c r="I68" s="123"/>
      <c r="J68" s="123"/>
      <c r="K68" s="382"/>
      <c r="L68" s="123"/>
      <c r="M68" s="123"/>
      <c r="N68" s="123"/>
      <c r="O68" s="123"/>
      <c r="P68" s="123"/>
      <c r="Q68" s="382"/>
      <c r="R68" s="382"/>
      <c r="S68" s="382"/>
      <c r="T68" s="123"/>
      <c r="U68" s="30" t="s">
        <v>1519</v>
      </c>
      <c r="V68" s="30" t="s">
        <v>1520</v>
      </c>
      <c r="W68" s="663" t="s">
        <v>1391</v>
      </c>
      <c r="X68" s="664">
        <v>13935500491</v>
      </c>
    </row>
    <row r="69" spans="1:24">
      <c r="A69" s="370"/>
      <c r="B69" s="123"/>
      <c r="C69" s="155"/>
      <c r="D69" s="644"/>
      <c r="E69" s="644"/>
      <c r="F69" s="644"/>
      <c r="G69" s="644"/>
      <c r="H69" s="645"/>
      <c r="I69" s="123"/>
      <c r="J69" s="123"/>
      <c r="K69" s="382"/>
      <c r="L69" s="123"/>
      <c r="M69" s="123"/>
      <c r="N69" s="123"/>
      <c r="O69" s="123"/>
      <c r="P69" s="123"/>
      <c r="Q69" s="382"/>
      <c r="R69" s="382"/>
      <c r="S69" s="382"/>
      <c r="T69" s="123"/>
      <c r="U69" s="30" t="s">
        <v>1521</v>
      </c>
      <c r="V69" s="30" t="s">
        <v>1522</v>
      </c>
      <c r="W69" s="663" t="s">
        <v>1391</v>
      </c>
      <c r="X69" s="664">
        <v>13834791164</v>
      </c>
    </row>
    <row r="70" spans="1:24">
      <c r="A70" s="370"/>
      <c r="B70" s="123"/>
      <c r="C70" s="155"/>
      <c r="D70" s="644"/>
      <c r="E70" s="644"/>
      <c r="F70" s="644"/>
      <c r="G70" s="644"/>
      <c r="H70" s="645"/>
      <c r="I70" s="123"/>
      <c r="J70" s="123"/>
      <c r="K70" s="382"/>
      <c r="L70" s="123"/>
      <c r="M70" s="123"/>
      <c r="N70" s="123"/>
      <c r="O70" s="123"/>
      <c r="P70" s="123"/>
      <c r="Q70" s="382"/>
      <c r="R70" s="382"/>
      <c r="S70" s="382"/>
      <c r="T70" s="123"/>
      <c r="U70" s="30" t="s">
        <v>1523</v>
      </c>
      <c r="V70" s="30" t="s">
        <v>1524</v>
      </c>
      <c r="W70" s="663" t="s">
        <v>1391</v>
      </c>
      <c r="X70" s="664">
        <v>15035595074</v>
      </c>
    </row>
    <row r="71" spans="1:24">
      <c r="A71" s="372"/>
      <c r="B71" s="120"/>
      <c r="C71" s="155"/>
      <c r="D71" s="644"/>
      <c r="E71" s="644"/>
      <c r="F71" s="644"/>
      <c r="G71" s="644"/>
      <c r="H71" s="645"/>
      <c r="I71" s="120"/>
      <c r="J71" s="120"/>
      <c r="K71" s="383"/>
      <c r="L71" s="120"/>
      <c r="M71" s="120"/>
      <c r="N71" s="123"/>
      <c r="O71" s="123"/>
      <c r="P71" s="123"/>
      <c r="Q71" s="382"/>
      <c r="R71" s="382"/>
      <c r="S71" s="382"/>
      <c r="T71" s="120"/>
      <c r="U71" s="30" t="s">
        <v>1431</v>
      </c>
      <c r="V71" s="30" t="s">
        <v>1432</v>
      </c>
      <c r="W71" s="663" t="s">
        <v>1391</v>
      </c>
      <c r="X71" s="664">
        <v>13209856780</v>
      </c>
    </row>
    <row r="72" spans="1:24">
      <c r="A72" s="373">
        <v>7</v>
      </c>
      <c r="B72" s="309" t="s">
        <v>477</v>
      </c>
      <c r="C72" s="155"/>
      <c r="D72" s="644"/>
      <c r="E72" s="644"/>
      <c r="F72" s="644"/>
      <c r="G72" s="644"/>
      <c r="H72" s="645"/>
      <c r="I72" s="30" t="s">
        <v>478</v>
      </c>
      <c r="J72" s="309" t="s">
        <v>285</v>
      </c>
      <c r="K72" s="380">
        <v>18535350804</v>
      </c>
      <c r="L72" s="124">
        <v>17.18</v>
      </c>
      <c r="M72" s="124">
        <v>77</v>
      </c>
      <c r="N72" s="308" t="s">
        <v>267</v>
      </c>
      <c r="O72" s="229" t="s">
        <v>268</v>
      </c>
      <c r="P72" s="308" t="s">
        <v>240</v>
      </c>
      <c r="Q72" s="381">
        <v>15535566771</v>
      </c>
      <c r="R72" s="381">
        <v>14.99</v>
      </c>
      <c r="S72" s="381"/>
      <c r="T72" s="117" t="s">
        <v>27</v>
      </c>
      <c r="U72" s="309" t="s">
        <v>1525</v>
      </c>
      <c r="V72" s="309" t="s">
        <v>1526</v>
      </c>
      <c r="W72" s="309" t="s">
        <v>1527</v>
      </c>
      <c r="X72" s="124">
        <v>15934393340</v>
      </c>
    </row>
    <row r="73" spans="1:24">
      <c r="A73" s="373"/>
      <c r="B73" s="124"/>
      <c r="C73" s="155"/>
      <c r="D73" s="644"/>
      <c r="E73" s="644"/>
      <c r="F73" s="644"/>
      <c r="G73" s="644"/>
      <c r="H73" s="645"/>
      <c r="I73" s="28"/>
      <c r="J73" s="124"/>
      <c r="K73" s="380"/>
      <c r="L73" s="124"/>
      <c r="M73" s="124"/>
      <c r="N73" s="123"/>
      <c r="O73" s="226"/>
      <c r="P73" s="123"/>
      <c r="Q73" s="382"/>
      <c r="R73" s="382"/>
      <c r="S73" s="382"/>
      <c r="T73" s="123"/>
      <c r="U73" s="309" t="s">
        <v>1528</v>
      </c>
      <c r="V73" s="309" t="s">
        <v>1529</v>
      </c>
      <c r="W73" s="309" t="s">
        <v>1527</v>
      </c>
      <c r="X73" s="124">
        <v>15035566933</v>
      </c>
    </row>
    <row r="74" spans="1:24">
      <c r="A74" s="373"/>
      <c r="B74" s="124"/>
      <c r="C74" s="155"/>
      <c r="D74" s="644"/>
      <c r="E74" s="644"/>
      <c r="F74" s="644"/>
      <c r="G74" s="644"/>
      <c r="H74" s="645"/>
      <c r="I74" s="28"/>
      <c r="J74" s="124"/>
      <c r="K74" s="380"/>
      <c r="L74" s="124"/>
      <c r="M74" s="124"/>
      <c r="N74" s="123"/>
      <c r="O74" s="226"/>
      <c r="P74" s="123"/>
      <c r="Q74" s="382"/>
      <c r="R74" s="382"/>
      <c r="S74" s="382"/>
      <c r="T74" s="123"/>
      <c r="U74" s="309" t="s">
        <v>1530</v>
      </c>
      <c r="V74" s="309" t="s">
        <v>1531</v>
      </c>
      <c r="W74" s="309" t="s">
        <v>1527</v>
      </c>
      <c r="X74" s="124">
        <v>13303455274</v>
      </c>
    </row>
    <row r="75" spans="1:24">
      <c r="A75" s="373"/>
      <c r="B75" s="124"/>
      <c r="C75" s="155"/>
      <c r="D75" s="644"/>
      <c r="E75" s="644"/>
      <c r="F75" s="644"/>
      <c r="G75" s="644"/>
      <c r="H75" s="645"/>
      <c r="I75" s="28"/>
      <c r="J75" s="124"/>
      <c r="K75" s="380"/>
      <c r="L75" s="124"/>
      <c r="M75" s="124"/>
      <c r="N75" s="123"/>
      <c r="O75" s="226"/>
      <c r="P75" s="123"/>
      <c r="Q75" s="382"/>
      <c r="R75" s="382"/>
      <c r="S75" s="382"/>
      <c r="T75" s="123"/>
      <c r="U75" s="309" t="s">
        <v>1532</v>
      </c>
      <c r="V75" s="309" t="s">
        <v>1533</v>
      </c>
      <c r="W75" s="309" t="s">
        <v>1527</v>
      </c>
      <c r="X75" s="124">
        <v>15535592080</v>
      </c>
    </row>
    <row r="76" spans="1:24">
      <c r="A76" s="373"/>
      <c r="B76" s="124"/>
      <c r="C76" s="155"/>
      <c r="D76" s="644"/>
      <c r="E76" s="644"/>
      <c r="F76" s="644"/>
      <c r="G76" s="644"/>
      <c r="H76" s="645"/>
      <c r="I76" s="28"/>
      <c r="J76" s="124"/>
      <c r="K76" s="380"/>
      <c r="L76" s="124"/>
      <c r="M76" s="124"/>
      <c r="N76" s="123"/>
      <c r="O76" s="226"/>
      <c r="P76" s="123"/>
      <c r="Q76" s="382"/>
      <c r="R76" s="382"/>
      <c r="S76" s="382"/>
      <c r="T76" s="123"/>
      <c r="U76" s="309" t="s">
        <v>1534</v>
      </c>
      <c r="V76" s="309" t="s">
        <v>1535</v>
      </c>
      <c r="W76" s="309" t="s">
        <v>1527</v>
      </c>
      <c r="X76" s="124">
        <v>13363453712</v>
      </c>
    </row>
    <row r="77" spans="1:24">
      <c r="A77" s="373"/>
      <c r="B77" s="124"/>
      <c r="C77" s="155"/>
      <c r="D77" s="644"/>
      <c r="E77" s="644"/>
      <c r="F77" s="644"/>
      <c r="G77" s="644"/>
      <c r="H77" s="645"/>
      <c r="I77" s="28"/>
      <c r="J77" s="124"/>
      <c r="K77" s="380"/>
      <c r="L77" s="124"/>
      <c r="M77" s="124"/>
      <c r="N77" s="120"/>
      <c r="O77" s="23"/>
      <c r="P77" s="120"/>
      <c r="Q77" s="383"/>
      <c r="R77" s="383"/>
      <c r="S77" s="383"/>
      <c r="T77" s="123"/>
      <c r="U77" s="309" t="s">
        <v>1536</v>
      </c>
      <c r="V77" s="309" t="s">
        <v>1537</v>
      </c>
      <c r="W77" s="309" t="s">
        <v>1527</v>
      </c>
      <c r="X77" s="124">
        <v>15534519330</v>
      </c>
    </row>
    <row r="78" spans="1:24">
      <c r="A78" s="373"/>
      <c r="B78" s="124"/>
      <c r="C78" s="155"/>
      <c r="D78" s="644"/>
      <c r="E78" s="644"/>
      <c r="F78" s="644"/>
      <c r="G78" s="644"/>
      <c r="H78" s="645"/>
      <c r="I78" s="28"/>
      <c r="J78" s="124"/>
      <c r="K78" s="380"/>
      <c r="L78" s="124"/>
      <c r="M78" s="124"/>
      <c r="N78" s="309" t="s">
        <v>456</v>
      </c>
      <c r="O78" s="309" t="s">
        <v>1457</v>
      </c>
      <c r="P78" s="309" t="s">
        <v>240</v>
      </c>
      <c r="Q78" s="380">
        <v>18636519543</v>
      </c>
      <c r="R78" s="380">
        <v>0.94</v>
      </c>
      <c r="S78" s="380"/>
      <c r="T78" s="123"/>
      <c r="U78" s="30" t="s">
        <v>1465</v>
      </c>
      <c r="V78" s="30" t="s">
        <v>1466</v>
      </c>
      <c r="W78" s="30" t="s">
        <v>1391</v>
      </c>
      <c r="X78" s="28">
        <v>15935515115</v>
      </c>
    </row>
    <row r="79" spans="1:24">
      <c r="A79" s="373"/>
      <c r="B79" s="124"/>
      <c r="C79" s="155"/>
      <c r="D79" s="644"/>
      <c r="E79" s="644"/>
      <c r="F79" s="644"/>
      <c r="G79" s="644"/>
      <c r="H79" s="645"/>
      <c r="I79" s="28"/>
      <c r="J79" s="124"/>
      <c r="K79" s="380"/>
      <c r="L79" s="124"/>
      <c r="M79" s="124"/>
      <c r="N79" s="309" t="s">
        <v>454</v>
      </c>
      <c r="O79" s="309" t="s">
        <v>455</v>
      </c>
      <c r="P79" s="653" t="s">
        <v>244</v>
      </c>
      <c r="Q79" s="668">
        <v>18735510282</v>
      </c>
      <c r="R79" s="668">
        <v>7.52</v>
      </c>
      <c r="S79" s="668"/>
      <c r="T79" s="120"/>
      <c r="U79" s="30" t="s">
        <v>1538</v>
      </c>
      <c r="V79" s="30" t="s">
        <v>1539</v>
      </c>
      <c r="W79" s="26" t="s">
        <v>1442</v>
      </c>
      <c r="X79" s="23">
        <v>18003452582</v>
      </c>
    </row>
    <row r="80" spans="1:24">
      <c r="A80" s="373">
        <v>8</v>
      </c>
      <c r="B80" s="47" t="s">
        <v>1540</v>
      </c>
      <c r="C80" s="155"/>
      <c r="D80" s="644"/>
      <c r="E80" s="644"/>
      <c r="F80" s="644"/>
      <c r="G80" s="644"/>
      <c r="H80" s="645"/>
      <c r="I80" s="30" t="s">
        <v>481</v>
      </c>
      <c r="J80" s="240" t="s">
        <v>1541</v>
      </c>
      <c r="K80" s="380">
        <v>13935569098</v>
      </c>
      <c r="L80" s="124">
        <v>23.45</v>
      </c>
      <c r="M80" s="236">
        <v>84.8</v>
      </c>
      <c r="N80" s="308" t="s">
        <v>1542</v>
      </c>
      <c r="O80" s="117"/>
      <c r="P80" s="117"/>
      <c r="Q80" s="381"/>
      <c r="R80" s="381">
        <v>14.45</v>
      </c>
      <c r="S80" s="381"/>
      <c r="T80" s="117" t="s">
        <v>27</v>
      </c>
      <c r="U80" s="309" t="s">
        <v>1543</v>
      </c>
      <c r="V80" s="309" t="s">
        <v>1544</v>
      </c>
      <c r="W80" s="309" t="s">
        <v>1391</v>
      </c>
      <c r="X80" s="124">
        <v>13994693518</v>
      </c>
    </row>
    <row r="81" spans="1:24">
      <c r="A81" s="373"/>
      <c r="B81" s="140"/>
      <c r="C81" s="155"/>
      <c r="D81" s="644"/>
      <c r="E81" s="644"/>
      <c r="F81" s="644"/>
      <c r="G81" s="644"/>
      <c r="H81" s="645"/>
      <c r="I81" s="28"/>
      <c r="J81" s="241"/>
      <c r="K81" s="380"/>
      <c r="L81" s="124"/>
      <c r="M81" s="236"/>
      <c r="N81" s="123"/>
      <c r="O81" s="123"/>
      <c r="P81" s="123"/>
      <c r="Q81" s="382"/>
      <c r="R81" s="382"/>
      <c r="S81" s="382"/>
      <c r="T81" s="123"/>
      <c r="U81" s="30" t="s">
        <v>1545</v>
      </c>
      <c r="V81" s="30" t="s">
        <v>1546</v>
      </c>
      <c r="W81" s="309" t="s">
        <v>1391</v>
      </c>
      <c r="X81" s="124">
        <v>13293758199</v>
      </c>
    </row>
    <row r="82" spans="1:24">
      <c r="A82" s="373"/>
      <c r="B82" s="140"/>
      <c r="C82" s="155"/>
      <c r="D82" s="644"/>
      <c r="E82" s="644"/>
      <c r="F82" s="644"/>
      <c r="G82" s="644"/>
      <c r="H82" s="645"/>
      <c r="I82" s="28"/>
      <c r="J82" s="241"/>
      <c r="K82" s="380"/>
      <c r="L82" s="124"/>
      <c r="M82" s="236"/>
      <c r="N82" s="123"/>
      <c r="O82" s="123"/>
      <c r="P82" s="123"/>
      <c r="Q82" s="382"/>
      <c r="R82" s="382"/>
      <c r="S82" s="382"/>
      <c r="T82" s="123"/>
      <c r="U82" s="30" t="s">
        <v>1547</v>
      </c>
      <c r="V82" s="30" t="s">
        <v>1548</v>
      </c>
      <c r="W82" s="309" t="s">
        <v>1391</v>
      </c>
      <c r="X82" s="124">
        <v>15103452966</v>
      </c>
    </row>
    <row r="83" spans="1:24">
      <c r="A83" s="373"/>
      <c r="B83" s="140"/>
      <c r="C83" s="155"/>
      <c r="D83" s="644"/>
      <c r="E83" s="644"/>
      <c r="F83" s="644"/>
      <c r="G83" s="644"/>
      <c r="H83" s="645"/>
      <c r="I83" s="28"/>
      <c r="J83" s="241"/>
      <c r="K83" s="380"/>
      <c r="L83" s="124"/>
      <c r="M83" s="236"/>
      <c r="N83" s="308" t="s">
        <v>456</v>
      </c>
      <c r="O83" s="308" t="s">
        <v>1457</v>
      </c>
      <c r="P83" s="308" t="s">
        <v>240</v>
      </c>
      <c r="Q83" s="381">
        <v>18636519543</v>
      </c>
      <c r="R83" s="381">
        <v>1.08</v>
      </c>
      <c r="S83" s="381"/>
      <c r="T83" s="123"/>
      <c r="U83" s="30" t="s">
        <v>1549</v>
      </c>
      <c r="V83" s="30" t="s">
        <v>1550</v>
      </c>
      <c r="W83" s="30" t="s">
        <v>1391</v>
      </c>
      <c r="X83" s="28">
        <v>13233351776</v>
      </c>
    </row>
    <row r="84" spans="1:24">
      <c r="A84" s="373"/>
      <c r="B84" s="140"/>
      <c r="C84" s="155"/>
      <c r="D84" s="644"/>
      <c r="E84" s="644"/>
      <c r="F84" s="644"/>
      <c r="G84" s="644"/>
      <c r="H84" s="645"/>
      <c r="I84" s="28"/>
      <c r="J84" s="241"/>
      <c r="K84" s="380"/>
      <c r="L84" s="124"/>
      <c r="M84" s="236"/>
      <c r="N84" s="123"/>
      <c r="O84" s="123"/>
      <c r="P84" s="123"/>
      <c r="Q84" s="382"/>
      <c r="R84" s="382"/>
      <c r="S84" s="382"/>
      <c r="T84" s="123"/>
      <c r="U84" s="30" t="s">
        <v>1551</v>
      </c>
      <c r="V84" s="30" t="s">
        <v>1552</v>
      </c>
      <c r="W84" s="30" t="s">
        <v>1391</v>
      </c>
      <c r="X84" s="28">
        <v>13133151221</v>
      </c>
    </row>
    <row r="85" spans="1:24">
      <c r="A85" s="373"/>
      <c r="B85" s="140"/>
      <c r="C85" s="155"/>
      <c r="D85" s="644"/>
      <c r="E85" s="644"/>
      <c r="F85" s="644"/>
      <c r="G85" s="644"/>
      <c r="H85" s="645"/>
      <c r="I85" s="28"/>
      <c r="J85" s="241"/>
      <c r="K85" s="380"/>
      <c r="L85" s="124"/>
      <c r="M85" s="236"/>
      <c r="N85" s="123"/>
      <c r="O85" s="123"/>
      <c r="P85" s="123"/>
      <c r="Q85" s="382"/>
      <c r="R85" s="382"/>
      <c r="S85" s="382"/>
      <c r="T85" s="123"/>
      <c r="U85" s="30" t="s">
        <v>1343</v>
      </c>
      <c r="V85" s="30" t="s">
        <v>1553</v>
      </c>
      <c r="W85" s="30" t="s">
        <v>1391</v>
      </c>
      <c r="X85" s="28">
        <v>18703553028</v>
      </c>
    </row>
    <row r="86" spans="1:24">
      <c r="A86" s="373"/>
      <c r="B86" s="140"/>
      <c r="C86" s="155"/>
      <c r="D86" s="644"/>
      <c r="E86" s="644"/>
      <c r="F86" s="644"/>
      <c r="G86" s="644"/>
      <c r="H86" s="645"/>
      <c r="I86" s="28"/>
      <c r="J86" s="241"/>
      <c r="K86" s="380"/>
      <c r="L86" s="124"/>
      <c r="M86" s="236"/>
      <c r="N86" s="123"/>
      <c r="O86" s="123"/>
      <c r="P86" s="123"/>
      <c r="Q86" s="382"/>
      <c r="R86" s="382"/>
      <c r="S86" s="382"/>
      <c r="T86" s="123"/>
      <c r="U86" s="30" t="s">
        <v>1554</v>
      </c>
      <c r="V86" s="30" t="s">
        <v>1555</v>
      </c>
      <c r="W86" s="30" t="s">
        <v>1391</v>
      </c>
      <c r="X86" s="28">
        <v>13835549108</v>
      </c>
    </row>
    <row r="87" spans="1:24">
      <c r="A87" s="373"/>
      <c r="B87" s="140"/>
      <c r="C87" s="155"/>
      <c r="D87" s="644"/>
      <c r="E87" s="644"/>
      <c r="F87" s="644"/>
      <c r="G87" s="644"/>
      <c r="H87" s="645"/>
      <c r="I87" s="28"/>
      <c r="J87" s="241"/>
      <c r="K87" s="380"/>
      <c r="L87" s="124"/>
      <c r="M87" s="236"/>
      <c r="N87" s="123"/>
      <c r="O87" s="123"/>
      <c r="P87" s="123"/>
      <c r="Q87" s="382"/>
      <c r="R87" s="382"/>
      <c r="S87" s="382"/>
      <c r="T87" s="123"/>
      <c r="U87" s="30" t="s">
        <v>1556</v>
      </c>
      <c r="V87" s="30" t="s">
        <v>1557</v>
      </c>
      <c r="W87" s="30" t="s">
        <v>1391</v>
      </c>
      <c r="X87" s="28">
        <v>15003554743</v>
      </c>
    </row>
    <row r="88" spans="1:24">
      <c r="A88" s="373"/>
      <c r="B88" s="140"/>
      <c r="C88" s="155"/>
      <c r="D88" s="644"/>
      <c r="E88" s="644"/>
      <c r="F88" s="644"/>
      <c r="G88" s="644"/>
      <c r="H88" s="645"/>
      <c r="I88" s="28"/>
      <c r="J88" s="241"/>
      <c r="K88" s="380"/>
      <c r="L88" s="124"/>
      <c r="M88" s="236"/>
      <c r="N88" s="123"/>
      <c r="O88" s="123"/>
      <c r="P88" s="123"/>
      <c r="Q88" s="382"/>
      <c r="R88" s="382"/>
      <c r="S88" s="382"/>
      <c r="T88" s="123"/>
      <c r="U88" s="30" t="s">
        <v>1558</v>
      </c>
      <c r="V88" s="30" t="s">
        <v>1559</v>
      </c>
      <c r="W88" s="30" t="s">
        <v>1391</v>
      </c>
      <c r="X88" s="28">
        <v>18335593499</v>
      </c>
    </row>
    <row r="89" spans="1:24">
      <c r="A89" s="373"/>
      <c r="B89" s="140"/>
      <c r="C89" s="155"/>
      <c r="D89" s="644"/>
      <c r="E89" s="644"/>
      <c r="F89" s="644"/>
      <c r="G89" s="644"/>
      <c r="H89" s="645"/>
      <c r="I89" s="28"/>
      <c r="J89" s="241"/>
      <c r="K89" s="380"/>
      <c r="L89" s="124"/>
      <c r="M89" s="236"/>
      <c r="N89" s="123"/>
      <c r="O89" s="123"/>
      <c r="P89" s="123"/>
      <c r="Q89" s="382"/>
      <c r="R89" s="382"/>
      <c r="S89" s="382"/>
      <c r="T89" s="123"/>
      <c r="U89" s="30" t="s">
        <v>926</v>
      </c>
      <c r="V89" s="30" t="s">
        <v>1560</v>
      </c>
      <c r="W89" s="30" t="s">
        <v>1391</v>
      </c>
      <c r="X89" s="28">
        <v>18206553878</v>
      </c>
    </row>
    <row r="90" spans="1:24">
      <c r="A90" s="373"/>
      <c r="B90" s="140"/>
      <c r="C90" s="155"/>
      <c r="D90" s="644"/>
      <c r="E90" s="644"/>
      <c r="F90" s="644"/>
      <c r="G90" s="644"/>
      <c r="H90" s="645"/>
      <c r="I90" s="28"/>
      <c r="J90" s="241"/>
      <c r="K90" s="380"/>
      <c r="L90" s="124"/>
      <c r="M90" s="236"/>
      <c r="N90" s="308" t="s">
        <v>460</v>
      </c>
      <c r="O90" s="308" t="s">
        <v>461</v>
      </c>
      <c r="P90" s="651" t="s">
        <v>244</v>
      </c>
      <c r="Q90" s="187">
        <v>13191158741</v>
      </c>
      <c r="R90" s="381">
        <v>1.07</v>
      </c>
      <c r="S90" s="381"/>
      <c r="T90" s="123"/>
      <c r="U90" s="30" t="s">
        <v>1561</v>
      </c>
      <c r="V90" s="30" t="s">
        <v>1562</v>
      </c>
      <c r="W90" s="30" t="s">
        <v>870</v>
      </c>
      <c r="X90" s="28">
        <v>13233361955</v>
      </c>
    </row>
    <row r="91" spans="1:24">
      <c r="A91" s="373"/>
      <c r="B91" s="140"/>
      <c r="C91" s="155"/>
      <c r="D91" s="644"/>
      <c r="E91" s="644"/>
      <c r="F91" s="644"/>
      <c r="G91" s="644"/>
      <c r="H91" s="645"/>
      <c r="I91" s="28"/>
      <c r="J91" s="241"/>
      <c r="K91" s="380"/>
      <c r="L91" s="124"/>
      <c r="M91" s="236"/>
      <c r="N91" s="120"/>
      <c r="O91" s="120"/>
      <c r="P91" s="672"/>
      <c r="Q91" s="189"/>
      <c r="R91" s="383"/>
      <c r="S91" s="383"/>
      <c r="T91" s="123"/>
      <c r="U91" s="30" t="s">
        <v>1563</v>
      </c>
      <c r="V91" s="30" t="s">
        <v>1564</v>
      </c>
      <c r="W91" s="30" t="s">
        <v>1391</v>
      </c>
      <c r="X91" s="28">
        <v>13467009422</v>
      </c>
    </row>
    <row r="92" ht="22.5" spans="1:24">
      <c r="A92" s="373"/>
      <c r="B92" s="140"/>
      <c r="C92" s="155"/>
      <c r="D92" s="644"/>
      <c r="E92" s="644"/>
      <c r="F92" s="644"/>
      <c r="G92" s="644"/>
      <c r="H92" s="645"/>
      <c r="I92" s="28"/>
      <c r="J92" s="242"/>
      <c r="K92" s="380"/>
      <c r="L92" s="124"/>
      <c r="M92" s="236"/>
      <c r="N92" s="309" t="s">
        <v>458</v>
      </c>
      <c r="O92" s="309" t="s">
        <v>1467</v>
      </c>
      <c r="P92" s="309" t="s">
        <v>302</v>
      </c>
      <c r="Q92" s="380">
        <v>15513117109</v>
      </c>
      <c r="R92" s="380">
        <v>0.95</v>
      </c>
      <c r="S92" s="380"/>
      <c r="T92" s="120"/>
      <c r="U92" s="30" t="s">
        <v>1484</v>
      </c>
      <c r="V92" s="30" t="s">
        <v>1485</v>
      </c>
      <c r="W92" s="47" t="s">
        <v>1565</v>
      </c>
      <c r="X92" s="28">
        <v>13834302518</v>
      </c>
    </row>
    <row r="93" spans="1:24">
      <c r="A93" s="643">
        <v>9</v>
      </c>
      <c r="B93" s="308" t="s">
        <v>485</v>
      </c>
      <c r="C93" s="155"/>
      <c r="D93" s="644"/>
      <c r="E93" s="644"/>
      <c r="F93" s="644"/>
      <c r="G93" s="644"/>
      <c r="H93" s="645"/>
      <c r="I93" s="308" t="s">
        <v>486</v>
      </c>
      <c r="J93" s="240" t="s">
        <v>285</v>
      </c>
      <c r="K93" s="648">
        <v>13835555569</v>
      </c>
      <c r="L93" s="117">
        <v>20.62</v>
      </c>
      <c r="M93" s="154">
        <v>76.2</v>
      </c>
      <c r="N93" s="308" t="s">
        <v>464</v>
      </c>
      <c r="O93" s="308" t="s">
        <v>1496</v>
      </c>
      <c r="P93" s="651" t="s">
        <v>244</v>
      </c>
      <c r="Q93" s="187">
        <v>18636551188</v>
      </c>
      <c r="R93" s="187">
        <v>21</v>
      </c>
      <c r="S93" s="187"/>
      <c r="T93" s="117" t="s">
        <v>250</v>
      </c>
      <c r="U93" s="30" t="s">
        <v>1566</v>
      </c>
      <c r="V93" s="30" t="s">
        <v>1567</v>
      </c>
      <c r="W93" s="30" t="s">
        <v>1391</v>
      </c>
      <c r="X93" s="28">
        <v>15603458616</v>
      </c>
    </row>
    <row r="94" spans="1:24">
      <c r="A94" s="645"/>
      <c r="B94" s="123"/>
      <c r="C94" s="155"/>
      <c r="D94" s="644"/>
      <c r="E94" s="644"/>
      <c r="F94" s="644"/>
      <c r="G94" s="644"/>
      <c r="H94" s="645"/>
      <c r="I94" s="123"/>
      <c r="J94" s="241"/>
      <c r="K94" s="378"/>
      <c r="L94" s="123"/>
      <c r="M94" s="155"/>
      <c r="N94" s="123"/>
      <c r="O94" s="123"/>
      <c r="P94" s="652"/>
      <c r="Q94" s="188"/>
      <c r="R94" s="188"/>
      <c r="S94" s="188"/>
      <c r="T94" s="123"/>
      <c r="U94" s="30" t="s">
        <v>1568</v>
      </c>
      <c r="V94" s="30" t="s">
        <v>1569</v>
      </c>
      <c r="W94" s="30" t="s">
        <v>1391</v>
      </c>
      <c r="X94" s="28">
        <v>15333557262</v>
      </c>
    </row>
    <row r="95" spans="1:24">
      <c r="A95" s="645"/>
      <c r="B95" s="123"/>
      <c r="C95" s="155"/>
      <c r="D95" s="644"/>
      <c r="E95" s="644"/>
      <c r="F95" s="644"/>
      <c r="G95" s="644"/>
      <c r="H95" s="645"/>
      <c r="I95" s="123"/>
      <c r="J95" s="241"/>
      <c r="K95" s="378"/>
      <c r="L95" s="123"/>
      <c r="M95" s="155"/>
      <c r="N95" s="123"/>
      <c r="O95" s="123"/>
      <c r="P95" s="652"/>
      <c r="Q95" s="188"/>
      <c r="R95" s="188"/>
      <c r="S95" s="188"/>
      <c r="T95" s="123"/>
      <c r="U95" s="30" t="s">
        <v>1289</v>
      </c>
      <c r="V95" s="30" t="s">
        <v>1570</v>
      </c>
      <c r="W95" s="30" t="s">
        <v>1391</v>
      </c>
      <c r="X95" s="28">
        <v>15203458493</v>
      </c>
    </row>
    <row r="96" spans="1:24">
      <c r="A96" s="645"/>
      <c r="B96" s="123"/>
      <c r="C96" s="155"/>
      <c r="D96" s="644"/>
      <c r="E96" s="644"/>
      <c r="F96" s="644"/>
      <c r="G96" s="644"/>
      <c r="H96" s="645"/>
      <c r="I96" s="123"/>
      <c r="J96" s="241"/>
      <c r="K96" s="378"/>
      <c r="L96" s="123"/>
      <c r="M96" s="155"/>
      <c r="N96" s="123"/>
      <c r="O96" s="123"/>
      <c r="P96" s="652"/>
      <c r="Q96" s="188"/>
      <c r="R96" s="188"/>
      <c r="S96" s="188"/>
      <c r="T96" s="123"/>
      <c r="U96" s="30" t="s">
        <v>1571</v>
      </c>
      <c r="V96" s="30" t="s">
        <v>1572</v>
      </c>
      <c r="W96" s="30" t="s">
        <v>1391</v>
      </c>
      <c r="X96" s="28">
        <v>13834792288</v>
      </c>
    </row>
    <row r="97" spans="1:24">
      <c r="A97" s="645"/>
      <c r="B97" s="123"/>
      <c r="C97" s="155"/>
      <c r="D97" s="644"/>
      <c r="E97" s="644"/>
      <c r="F97" s="644"/>
      <c r="G97" s="644"/>
      <c r="H97" s="645"/>
      <c r="I97" s="123"/>
      <c r="J97" s="241"/>
      <c r="K97" s="378"/>
      <c r="L97" s="123"/>
      <c r="M97" s="155"/>
      <c r="N97" s="123"/>
      <c r="O97" s="123"/>
      <c r="P97" s="652"/>
      <c r="Q97" s="188"/>
      <c r="R97" s="188"/>
      <c r="S97" s="188"/>
      <c r="T97" s="123"/>
      <c r="U97" s="30" t="s">
        <v>1573</v>
      </c>
      <c r="V97" s="30" t="s">
        <v>1574</v>
      </c>
      <c r="W97" s="30" t="s">
        <v>870</v>
      </c>
      <c r="X97" s="28">
        <v>15535519259</v>
      </c>
    </row>
    <row r="98" spans="1:24">
      <c r="A98" s="645"/>
      <c r="B98" s="123"/>
      <c r="C98" s="155"/>
      <c r="D98" s="644"/>
      <c r="E98" s="644"/>
      <c r="F98" s="644"/>
      <c r="G98" s="644"/>
      <c r="H98" s="645"/>
      <c r="I98" s="123"/>
      <c r="J98" s="241"/>
      <c r="K98" s="378"/>
      <c r="L98" s="123"/>
      <c r="M98" s="155"/>
      <c r="N98" s="123"/>
      <c r="O98" s="123"/>
      <c r="P98" s="652"/>
      <c r="Q98" s="188"/>
      <c r="R98" s="188"/>
      <c r="S98" s="188"/>
      <c r="T98" s="123"/>
      <c r="U98" s="30" t="s">
        <v>1575</v>
      </c>
      <c r="V98" s="30" t="s">
        <v>1576</v>
      </c>
      <c r="W98" s="30" t="s">
        <v>1391</v>
      </c>
      <c r="X98" s="28">
        <v>13111156509</v>
      </c>
    </row>
    <row r="99" spans="1:24">
      <c r="A99" s="645"/>
      <c r="B99" s="123"/>
      <c r="C99" s="155"/>
      <c r="D99" s="644"/>
      <c r="E99" s="644"/>
      <c r="F99" s="644"/>
      <c r="G99" s="644"/>
      <c r="H99" s="645"/>
      <c r="I99" s="123"/>
      <c r="J99" s="241"/>
      <c r="K99" s="378"/>
      <c r="L99" s="123"/>
      <c r="M99" s="155"/>
      <c r="N99" s="123"/>
      <c r="O99" s="123"/>
      <c r="P99" s="652"/>
      <c r="Q99" s="188"/>
      <c r="R99" s="188"/>
      <c r="S99" s="188"/>
      <c r="T99" s="123"/>
      <c r="U99" s="229" t="s">
        <v>1499</v>
      </c>
      <c r="V99" s="229" t="s">
        <v>1500</v>
      </c>
      <c r="W99" s="229" t="s">
        <v>1391</v>
      </c>
      <c r="X99" s="255">
        <v>13994605293</v>
      </c>
    </row>
    <row r="100" spans="1:24">
      <c r="A100" s="645"/>
      <c r="B100" s="123"/>
      <c r="C100" s="155"/>
      <c r="D100" s="644"/>
      <c r="E100" s="644"/>
      <c r="F100" s="644"/>
      <c r="G100" s="644"/>
      <c r="H100" s="645"/>
      <c r="I100" s="123"/>
      <c r="J100" s="241"/>
      <c r="K100" s="378"/>
      <c r="L100" s="123"/>
      <c r="M100" s="155"/>
      <c r="N100" s="123"/>
      <c r="O100" s="123"/>
      <c r="P100" s="652"/>
      <c r="Q100" s="188"/>
      <c r="R100" s="188"/>
      <c r="S100" s="188"/>
      <c r="T100" s="123"/>
      <c r="U100" s="30" t="s">
        <v>1577</v>
      </c>
      <c r="V100" s="30" t="s">
        <v>1578</v>
      </c>
      <c r="W100" s="229" t="s">
        <v>1391</v>
      </c>
      <c r="X100" s="255">
        <v>15635516038</v>
      </c>
    </row>
    <row r="101" spans="1:24">
      <c r="A101" s="669"/>
      <c r="B101" s="120"/>
      <c r="C101" s="156"/>
      <c r="D101" s="670"/>
      <c r="E101" s="670"/>
      <c r="F101" s="670"/>
      <c r="G101" s="670"/>
      <c r="H101" s="669"/>
      <c r="I101" s="120"/>
      <c r="J101" s="242"/>
      <c r="K101" s="379"/>
      <c r="L101" s="120"/>
      <c r="M101" s="156"/>
      <c r="N101" s="120"/>
      <c r="O101" s="120"/>
      <c r="P101" s="672"/>
      <c r="Q101" s="189"/>
      <c r="R101" s="189"/>
      <c r="S101" s="189"/>
      <c r="T101" s="120"/>
      <c r="U101" s="30" t="s">
        <v>1579</v>
      </c>
      <c r="V101" s="30" t="s">
        <v>1580</v>
      </c>
      <c r="W101" s="30" t="s">
        <v>1391</v>
      </c>
      <c r="X101" s="28">
        <v>13653553914</v>
      </c>
    </row>
    <row r="102" spans="14:14">
      <c r="N102" s="673"/>
    </row>
    <row r="103" spans="5:5">
      <c r="E103" s="671"/>
    </row>
    <row r="104" spans="5:5">
      <c r="E104" s="671"/>
    </row>
    <row r="105" spans="5:5">
      <c r="E105" s="671"/>
    </row>
    <row r="106" spans="5:5">
      <c r="E106" s="671"/>
    </row>
    <row r="107" spans="5:5">
      <c r="E107" s="671"/>
    </row>
    <row r="108" spans="5:5">
      <c r="E108" s="671"/>
    </row>
    <row r="109" spans="5:5">
      <c r="E109" s="671"/>
    </row>
  </sheetData>
  <autoFilter xmlns:etc="http://www.wps.cn/officeDocument/2017/etCustomData" ref="N6:N101" etc:filterBottomFollowUsedRange="0">
    <extLst/>
  </autoFilter>
  <mergeCells count="193">
    <mergeCell ref="C3:D3"/>
    <mergeCell ref="E3:H3"/>
    <mergeCell ref="I3:M3"/>
    <mergeCell ref="N3:S3"/>
    <mergeCell ref="U3:X3"/>
    <mergeCell ref="A3:A4"/>
    <mergeCell ref="A6:A8"/>
    <mergeCell ref="A9:A18"/>
    <mergeCell ref="A19:A59"/>
    <mergeCell ref="A60:A62"/>
    <mergeCell ref="A63:A64"/>
    <mergeCell ref="A65:A71"/>
    <mergeCell ref="A72:A79"/>
    <mergeCell ref="A80:A92"/>
    <mergeCell ref="A93:A101"/>
    <mergeCell ref="B3:B4"/>
    <mergeCell ref="B6:B8"/>
    <mergeCell ref="B9:B18"/>
    <mergeCell ref="B19:B59"/>
    <mergeCell ref="B60:B62"/>
    <mergeCell ref="B63:B64"/>
    <mergeCell ref="B65:B71"/>
    <mergeCell ref="B72:B79"/>
    <mergeCell ref="B80:B92"/>
    <mergeCell ref="B93:B101"/>
    <mergeCell ref="E6:E8"/>
    <mergeCell ref="E9:E18"/>
    <mergeCell ref="F6:F8"/>
    <mergeCell ref="F9:F18"/>
    <mergeCell ref="G6:G8"/>
    <mergeCell ref="G9:G18"/>
    <mergeCell ref="H6:H8"/>
    <mergeCell ref="H9:H18"/>
    <mergeCell ref="I6:I8"/>
    <mergeCell ref="I9:I18"/>
    <mergeCell ref="I19:I59"/>
    <mergeCell ref="I60:I62"/>
    <mergeCell ref="I63:I64"/>
    <mergeCell ref="I65:I71"/>
    <mergeCell ref="I72:I79"/>
    <mergeCell ref="I80:I92"/>
    <mergeCell ref="I93:I101"/>
    <mergeCell ref="J6:J8"/>
    <mergeCell ref="J9:J18"/>
    <mergeCell ref="J19:J59"/>
    <mergeCell ref="J60:J62"/>
    <mergeCell ref="J63:J64"/>
    <mergeCell ref="J65:J71"/>
    <mergeCell ref="J72:J79"/>
    <mergeCell ref="J80:J92"/>
    <mergeCell ref="J93:J101"/>
    <mergeCell ref="K6:K8"/>
    <mergeCell ref="K9:K18"/>
    <mergeCell ref="K19:K59"/>
    <mergeCell ref="K60:K62"/>
    <mergeCell ref="K63:K64"/>
    <mergeCell ref="K65:K71"/>
    <mergeCell ref="K72:K79"/>
    <mergeCell ref="K80:K92"/>
    <mergeCell ref="K93:K101"/>
    <mergeCell ref="L6:L8"/>
    <mergeCell ref="L9:L18"/>
    <mergeCell ref="L19:L59"/>
    <mergeCell ref="L60:L62"/>
    <mergeCell ref="L63:L64"/>
    <mergeCell ref="L65:L71"/>
    <mergeCell ref="L72:L79"/>
    <mergeCell ref="L80:L92"/>
    <mergeCell ref="L93:L101"/>
    <mergeCell ref="M6:M8"/>
    <mergeCell ref="M9:M18"/>
    <mergeCell ref="M19:M59"/>
    <mergeCell ref="M60:M62"/>
    <mergeCell ref="M63:M64"/>
    <mergeCell ref="M65:M71"/>
    <mergeCell ref="M72:M79"/>
    <mergeCell ref="M80:M92"/>
    <mergeCell ref="M93:M101"/>
    <mergeCell ref="N6:N8"/>
    <mergeCell ref="N9:N15"/>
    <mergeCell ref="N16:N18"/>
    <mergeCell ref="N19:N29"/>
    <mergeCell ref="N30:N37"/>
    <mergeCell ref="N38:N41"/>
    <mergeCell ref="N42:N50"/>
    <mergeCell ref="N52:N55"/>
    <mergeCell ref="N56:N57"/>
    <mergeCell ref="N58:N59"/>
    <mergeCell ref="N63:N64"/>
    <mergeCell ref="N65:N71"/>
    <mergeCell ref="N72:N77"/>
    <mergeCell ref="N80:N82"/>
    <mergeCell ref="N83:N89"/>
    <mergeCell ref="N90:N91"/>
    <mergeCell ref="N93:N101"/>
    <mergeCell ref="O6:O8"/>
    <mergeCell ref="O9:O15"/>
    <mergeCell ref="O16:O18"/>
    <mergeCell ref="O19:O29"/>
    <mergeCell ref="O30:O37"/>
    <mergeCell ref="O38:O41"/>
    <mergeCell ref="O42:O50"/>
    <mergeCell ref="O52:O55"/>
    <mergeCell ref="O56:O57"/>
    <mergeCell ref="O58:O59"/>
    <mergeCell ref="O63:O64"/>
    <mergeCell ref="O65:O71"/>
    <mergeCell ref="O72:O77"/>
    <mergeCell ref="O80:O82"/>
    <mergeCell ref="O83:O89"/>
    <mergeCell ref="O90:O91"/>
    <mergeCell ref="O93:O101"/>
    <mergeCell ref="P6:P8"/>
    <mergeCell ref="P9:P15"/>
    <mergeCell ref="P16:P18"/>
    <mergeCell ref="P19:P29"/>
    <mergeCell ref="P30:P37"/>
    <mergeCell ref="P38:P41"/>
    <mergeCell ref="P42:P50"/>
    <mergeCell ref="P52:P55"/>
    <mergeCell ref="P56:P57"/>
    <mergeCell ref="P58:P59"/>
    <mergeCell ref="P63:P64"/>
    <mergeCell ref="P65:P71"/>
    <mergeCell ref="P72:P77"/>
    <mergeCell ref="P80:P82"/>
    <mergeCell ref="P83:P89"/>
    <mergeCell ref="P90:P91"/>
    <mergeCell ref="P93:P101"/>
    <mergeCell ref="Q6:Q8"/>
    <mergeCell ref="Q9:Q15"/>
    <mergeCell ref="Q16:Q18"/>
    <mergeCell ref="Q19:Q29"/>
    <mergeCell ref="Q30:Q37"/>
    <mergeCell ref="Q38:Q41"/>
    <mergeCell ref="Q42:Q50"/>
    <mergeCell ref="Q52:Q55"/>
    <mergeCell ref="Q56:Q57"/>
    <mergeCell ref="Q58:Q59"/>
    <mergeCell ref="Q63:Q64"/>
    <mergeCell ref="Q65:Q71"/>
    <mergeCell ref="Q72:Q77"/>
    <mergeCell ref="Q80:Q82"/>
    <mergeCell ref="Q83:Q89"/>
    <mergeCell ref="Q90:Q91"/>
    <mergeCell ref="Q93:Q101"/>
    <mergeCell ref="R6:R8"/>
    <mergeCell ref="R9:R15"/>
    <mergeCell ref="R16:R18"/>
    <mergeCell ref="R19:R29"/>
    <mergeCell ref="R30:R37"/>
    <mergeCell ref="R38:R41"/>
    <mergeCell ref="R42:R50"/>
    <mergeCell ref="R52:R55"/>
    <mergeCell ref="R56:R57"/>
    <mergeCell ref="R58:R59"/>
    <mergeCell ref="R63:R64"/>
    <mergeCell ref="R65:R71"/>
    <mergeCell ref="R72:R77"/>
    <mergeCell ref="R80:R82"/>
    <mergeCell ref="R83:R89"/>
    <mergeCell ref="R90:R91"/>
    <mergeCell ref="R93:R101"/>
    <mergeCell ref="S6:S8"/>
    <mergeCell ref="S9:S15"/>
    <mergeCell ref="S16:S18"/>
    <mergeCell ref="S19:S29"/>
    <mergeCell ref="S30:S37"/>
    <mergeCell ref="S38:S41"/>
    <mergeCell ref="S42:S50"/>
    <mergeCell ref="S52:S55"/>
    <mergeCell ref="S56:S57"/>
    <mergeCell ref="S58:S59"/>
    <mergeCell ref="S63:S64"/>
    <mergeCell ref="S65:S71"/>
    <mergeCell ref="S72:S77"/>
    <mergeCell ref="S80:S82"/>
    <mergeCell ref="S83:S89"/>
    <mergeCell ref="S90:S91"/>
    <mergeCell ref="S93:S101"/>
    <mergeCell ref="T3:T4"/>
    <mergeCell ref="T6:T8"/>
    <mergeCell ref="T9:T18"/>
    <mergeCell ref="T19:T59"/>
    <mergeCell ref="T60:T62"/>
    <mergeCell ref="T63:T64"/>
    <mergeCell ref="T65:T71"/>
    <mergeCell ref="T72:T79"/>
    <mergeCell ref="T80:T92"/>
    <mergeCell ref="T93:T101"/>
    <mergeCell ref="A1:T2"/>
    <mergeCell ref="C6:D18"/>
    <mergeCell ref="C19:H101"/>
  </mergeCells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4"/>
  <sheetViews>
    <sheetView topLeftCell="A110" workbookViewId="0">
      <selection activeCell="O130" sqref="O130:O143"/>
    </sheetView>
  </sheetViews>
  <sheetFormatPr defaultColWidth="9" defaultRowHeight="13.5"/>
  <cols>
    <col min="1" max="2" width="9" style="1"/>
    <col min="3" max="3" width="6.73333333333333" style="1" customWidth="1"/>
    <col min="4" max="4" width="6.95833333333333" style="1" customWidth="1"/>
    <col min="5" max="5" width="7.71666666666667" style="1" customWidth="1"/>
    <col min="6" max="6" width="9" style="1"/>
    <col min="7" max="7" width="14" style="1" customWidth="1"/>
    <col min="8" max="8" width="8.69166666666667" style="1" customWidth="1"/>
    <col min="9" max="10" width="9" style="1"/>
    <col min="11" max="11" width="10.125" style="1" customWidth="1"/>
    <col min="12" max="16" width="9" style="1"/>
    <col min="17" max="17" width="12.125" style="1" customWidth="1"/>
    <col min="18" max="19" width="13.75" style="1" customWidth="1"/>
    <col min="20" max="23" width="9" style="1"/>
    <col min="24" max="24" width="12.625" style="1"/>
    <col min="25" max="16384" width="9" style="1"/>
  </cols>
  <sheetData>
    <row r="1" spans="1:20">
      <c r="A1" s="78" t="s">
        <v>1581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</row>
    <row r="2" ht="14.25" spans="1:20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ht="15" spans="1:24">
      <c r="A3" s="564" t="s">
        <v>1049</v>
      </c>
      <c r="B3" s="81" t="s">
        <v>1050</v>
      </c>
      <c r="C3" s="81" t="s">
        <v>1051</v>
      </c>
      <c r="D3" s="81"/>
      <c r="E3" s="81" t="s">
        <v>1052</v>
      </c>
      <c r="F3" s="81"/>
      <c r="G3" s="81"/>
      <c r="H3" s="81"/>
      <c r="I3" s="81"/>
      <c r="J3" s="81"/>
      <c r="K3" s="81"/>
      <c r="L3" s="81"/>
      <c r="M3" s="81"/>
      <c r="N3" s="81" t="s">
        <v>1053</v>
      </c>
      <c r="O3" s="81"/>
      <c r="P3" s="81"/>
      <c r="Q3" s="81"/>
      <c r="R3" s="81"/>
      <c r="S3" s="81"/>
      <c r="T3" s="126" t="s">
        <v>1054</v>
      </c>
      <c r="U3" s="245" t="s">
        <v>1244</v>
      </c>
      <c r="V3" s="247"/>
      <c r="W3" s="247"/>
      <c r="X3" s="588"/>
    </row>
    <row r="4" ht="30" spans="1:24">
      <c r="A4" s="565"/>
      <c r="B4" s="83"/>
      <c r="C4" s="83" t="s">
        <v>843</v>
      </c>
      <c r="D4" s="83" t="s">
        <v>844</v>
      </c>
      <c r="E4" s="83" t="s">
        <v>843</v>
      </c>
      <c r="F4" s="83" t="s">
        <v>844</v>
      </c>
      <c r="G4" s="85" t="s">
        <v>1055</v>
      </c>
      <c r="H4" s="85" t="s">
        <v>1056</v>
      </c>
      <c r="I4" s="83" t="s">
        <v>843</v>
      </c>
      <c r="J4" s="83" t="s">
        <v>844</v>
      </c>
      <c r="K4" s="83" t="s">
        <v>1057</v>
      </c>
      <c r="L4" s="83" t="s">
        <v>1055</v>
      </c>
      <c r="M4" s="83" t="s">
        <v>1056</v>
      </c>
      <c r="N4" s="83" t="s">
        <v>1058</v>
      </c>
      <c r="O4" s="83" t="s">
        <v>843</v>
      </c>
      <c r="P4" s="83" t="s">
        <v>844</v>
      </c>
      <c r="Q4" s="83" t="s">
        <v>1057</v>
      </c>
      <c r="R4" s="83" t="s">
        <v>1055</v>
      </c>
      <c r="S4" s="83" t="s">
        <v>1056</v>
      </c>
      <c r="T4" s="128"/>
      <c r="U4" s="249" t="s">
        <v>1247</v>
      </c>
      <c r="V4" s="589" t="s">
        <v>227</v>
      </c>
      <c r="W4" s="589" t="s">
        <v>228</v>
      </c>
      <c r="X4" s="590" t="s">
        <v>1248</v>
      </c>
    </row>
    <row r="5" spans="1:24">
      <c r="A5" s="566"/>
      <c r="B5" s="567"/>
      <c r="C5" s="567"/>
      <c r="D5" s="567"/>
      <c r="E5" s="567"/>
      <c r="F5" s="567"/>
      <c r="G5" s="568"/>
      <c r="H5" s="568"/>
      <c r="I5" s="567" t="s">
        <v>1582</v>
      </c>
      <c r="J5" s="567" t="s">
        <v>1253</v>
      </c>
      <c r="K5" s="567">
        <v>18135138870</v>
      </c>
      <c r="L5" s="567"/>
      <c r="M5" s="567"/>
      <c r="N5" s="567"/>
      <c r="O5" s="567"/>
      <c r="P5" s="567"/>
      <c r="Q5" s="567"/>
      <c r="R5" s="567"/>
      <c r="S5" s="567"/>
      <c r="T5" s="516"/>
      <c r="U5" s="472"/>
      <c r="V5" s="472"/>
      <c r="W5" s="472"/>
      <c r="X5" s="591"/>
    </row>
    <row r="6" spans="1:24">
      <c r="A6" s="569">
        <v>1</v>
      </c>
      <c r="B6" s="569" t="s">
        <v>1583</v>
      </c>
      <c r="C6" s="569" t="s">
        <v>1249</v>
      </c>
      <c r="D6" s="569" t="s">
        <v>100</v>
      </c>
      <c r="E6" s="569" t="s">
        <v>1584</v>
      </c>
      <c r="F6" s="569" t="s">
        <v>1251</v>
      </c>
      <c r="G6" s="569">
        <v>98.575</v>
      </c>
      <c r="H6" s="569">
        <v>3580</v>
      </c>
      <c r="I6" s="572" t="s">
        <v>1585</v>
      </c>
      <c r="J6" s="569" t="s">
        <v>1586</v>
      </c>
      <c r="K6" s="573">
        <v>13293701398</v>
      </c>
      <c r="L6" s="574">
        <v>43.3</v>
      </c>
      <c r="M6" s="574">
        <v>887.4</v>
      </c>
      <c r="N6" s="326" t="s">
        <v>24</v>
      </c>
      <c r="O6" s="575" t="s">
        <v>1587</v>
      </c>
      <c r="P6" s="326" t="s">
        <v>26</v>
      </c>
      <c r="Q6" s="573">
        <v>18635569406</v>
      </c>
      <c r="R6" s="574">
        <v>15</v>
      </c>
      <c r="S6" s="574">
        <v>182.22</v>
      </c>
      <c r="T6" s="569" t="s">
        <v>27</v>
      </c>
      <c r="U6" s="140" t="s">
        <v>1588</v>
      </c>
      <c r="V6" s="140" t="s">
        <v>1589</v>
      </c>
      <c r="W6" s="140" t="s">
        <v>49</v>
      </c>
      <c r="X6" s="592">
        <v>15934346663</v>
      </c>
    </row>
    <row r="7" spans="1:24">
      <c r="A7" s="570"/>
      <c r="B7" s="570"/>
      <c r="C7" s="570"/>
      <c r="D7" s="570"/>
      <c r="E7" s="570"/>
      <c r="F7" s="570"/>
      <c r="G7" s="570"/>
      <c r="H7" s="570"/>
      <c r="I7" s="576"/>
      <c r="J7" s="570"/>
      <c r="K7" s="577"/>
      <c r="L7" s="578"/>
      <c r="M7" s="578"/>
      <c r="N7" s="326"/>
      <c r="O7" s="575"/>
      <c r="P7" s="326"/>
      <c r="Q7" s="577"/>
      <c r="R7" s="578"/>
      <c r="S7" s="578"/>
      <c r="T7" s="570"/>
      <c r="U7" s="140" t="s">
        <v>1590</v>
      </c>
      <c r="V7" s="140" t="s">
        <v>1591</v>
      </c>
      <c r="W7" s="140" t="s">
        <v>49</v>
      </c>
      <c r="X7" s="592">
        <v>13096664314</v>
      </c>
    </row>
    <row r="8" spans="1:24">
      <c r="A8" s="570"/>
      <c r="B8" s="570"/>
      <c r="C8" s="570"/>
      <c r="D8" s="570"/>
      <c r="E8" s="570"/>
      <c r="F8" s="570"/>
      <c r="G8" s="570"/>
      <c r="H8" s="570"/>
      <c r="I8" s="576"/>
      <c r="J8" s="570"/>
      <c r="K8" s="577"/>
      <c r="L8" s="578"/>
      <c r="M8" s="578"/>
      <c r="N8" s="326"/>
      <c r="O8" s="575"/>
      <c r="P8" s="326"/>
      <c r="Q8" s="577"/>
      <c r="R8" s="578"/>
      <c r="S8" s="578"/>
      <c r="T8" s="570"/>
      <c r="U8" s="140" t="s">
        <v>1592</v>
      </c>
      <c r="V8" s="140" t="s">
        <v>1593</v>
      </c>
      <c r="W8" s="140" t="s">
        <v>49</v>
      </c>
      <c r="X8" s="592">
        <v>13935507562</v>
      </c>
    </row>
    <row r="9" spans="1:24">
      <c r="A9" s="570"/>
      <c r="B9" s="570"/>
      <c r="C9" s="570"/>
      <c r="D9" s="570"/>
      <c r="E9" s="570"/>
      <c r="F9" s="570"/>
      <c r="G9" s="570"/>
      <c r="H9" s="570"/>
      <c r="I9" s="576"/>
      <c r="J9" s="570"/>
      <c r="K9" s="577"/>
      <c r="L9" s="578"/>
      <c r="M9" s="578"/>
      <c r="N9" s="326"/>
      <c r="O9" s="575"/>
      <c r="P9" s="326"/>
      <c r="Q9" s="577"/>
      <c r="R9" s="578"/>
      <c r="S9" s="578"/>
      <c r="T9" s="570"/>
      <c r="U9" s="140" t="s">
        <v>1594</v>
      </c>
      <c r="V9" s="140" t="s">
        <v>1595</v>
      </c>
      <c r="W9" s="140" t="s">
        <v>49</v>
      </c>
      <c r="X9" s="592">
        <v>18835517513</v>
      </c>
    </row>
    <row r="10" spans="1:24">
      <c r="A10" s="570"/>
      <c r="B10" s="570"/>
      <c r="C10" s="570"/>
      <c r="D10" s="570"/>
      <c r="E10" s="570"/>
      <c r="F10" s="570"/>
      <c r="G10" s="570"/>
      <c r="H10" s="570"/>
      <c r="I10" s="576"/>
      <c r="J10" s="570"/>
      <c r="K10" s="577"/>
      <c r="L10" s="578"/>
      <c r="M10" s="578"/>
      <c r="N10" s="326"/>
      <c r="O10" s="575"/>
      <c r="P10" s="326"/>
      <c r="Q10" s="581"/>
      <c r="R10" s="582"/>
      <c r="S10" s="582"/>
      <c r="T10" s="570"/>
      <c r="U10" s="140" t="s">
        <v>1596</v>
      </c>
      <c r="V10" s="140" t="s">
        <v>1597</v>
      </c>
      <c r="W10" s="140" t="s">
        <v>49</v>
      </c>
      <c r="X10" s="592">
        <v>13835568768</v>
      </c>
    </row>
    <row r="11" spans="1:24">
      <c r="A11" s="570"/>
      <c r="B11" s="570"/>
      <c r="C11" s="570"/>
      <c r="D11" s="570"/>
      <c r="E11" s="570"/>
      <c r="F11" s="570"/>
      <c r="G11" s="570"/>
      <c r="H11" s="570"/>
      <c r="I11" s="576"/>
      <c r="J11" s="570"/>
      <c r="K11" s="577"/>
      <c r="L11" s="578"/>
      <c r="M11" s="578"/>
      <c r="N11" s="326" t="s">
        <v>29</v>
      </c>
      <c r="O11" s="579" t="s">
        <v>1598</v>
      </c>
      <c r="P11" s="326" t="s">
        <v>26</v>
      </c>
      <c r="Q11" s="573">
        <v>18636546534</v>
      </c>
      <c r="R11" s="574">
        <v>8.36</v>
      </c>
      <c r="S11" s="574">
        <v>101.56</v>
      </c>
      <c r="T11" s="570"/>
      <c r="U11" s="140" t="s">
        <v>1599</v>
      </c>
      <c r="V11" s="140" t="s">
        <v>1600</v>
      </c>
      <c r="W11" s="140" t="s">
        <v>49</v>
      </c>
      <c r="X11" s="592">
        <v>15235504059</v>
      </c>
    </row>
    <row r="12" spans="1:24">
      <c r="A12" s="570"/>
      <c r="B12" s="570"/>
      <c r="C12" s="570"/>
      <c r="D12" s="570"/>
      <c r="E12" s="570"/>
      <c r="F12" s="570"/>
      <c r="G12" s="570"/>
      <c r="H12" s="570"/>
      <c r="I12" s="576"/>
      <c r="J12" s="570"/>
      <c r="K12" s="577"/>
      <c r="L12" s="578"/>
      <c r="M12" s="578"/>
      <c r="N12" s="326"/>
      <c r="O12" s="579"/>
      <c r="P12" s="326"/>
      <c r="Q12" s="581"/>
      <c r="R12" s="582"/>
      <c r="S12" s="582"/>
      <c r="T12" s="570"/>
      <c r="U12" s="140" t="s">
        <v>1601</v>
      </c>
      <c r="V12" s="140" t="s">
        <v>1602</v>
      </c>
      <c r="W12" s="140" t="s">
        <v>49</v>
      </c>
      <c r="X12" s="592">
        <v>15235513748</v>
      </c>
    </row>
    <row r="13" spans="1:24">
      <c r="A13" s="570"/>
      <c r="B13" s="570"/>
      <c r="C13" s="570"/>
      <c r="D13" s="570"/>
      <c r="E13" s="570"/>
      <c r="F13" s="570"/>
      <c r="G13" s="570"/>
      <c r="H13" s="570"/>
      <c r="I13" s="576"/>
      <c r="J13" s="570"/>
      <c r="K13" s="577"/>
      <c r="L13" s="578"/>
      <c r="M13" s="578"/>
      <c r="N13" s="326" t="s">
        <v>31</v>
      </c>
      <c r="O13" s="326" t="s">
        <v>32</v>
      </c>
      <c r="P13" s="326" t="s">
        <v>26</v>
      </c>
      <c r="Q13" s="574">
        <v>13353553320</v>
      </c>
      <c r="R13" s="574">
        <v>8.5</v>
      </c>
      <c r="S13" s="574">
        <v>103.26</v>
      </c>
      <c r="T13" s="570"/>
      <c r="U13" s="140" t="s">
        <v>1603</v>
      </c>
      <c r="V13" s="140" t="s">
        <v>1604</v>
      </c>
      <c r="W13" s="140" t="s">
        <v>49</v>
      </c>
      <c r="X13" s="592">
        <v>15235574988</v>
      </c>
    </row>
    <row r="14" spans="1:24">
      <c r="A14" s="570"/>
      <c r="B14" s="570"/>
      <c r="C14" s="570"/>
      <c r="D14" s="570"/>
      <c r="E14" s="570"/>
      <c r="F14" s="570"/>
      <c r="G14" s="570"/>
      <c r="H14" s="570"/>
      <c r="I14" s="576"/>
      <c r="J14" s="570"/>
      <c r="K14" s="577"/>
      <c r="L14" s="578"/>
      <c r="M14" s="578"/>
      <c r="N14" s="326"/>
      <c r="O14" s="326"/>
      <c r="P14" s="326"/>
      <c r="Q14" s="578"/>
      <c r="R14" s="578"/>
      <c r="S14" s="578"/>
      <c r="T14" s="570"/>
      <c r="U14" s="140" t="s">
        <v>1605</v>
      </c>
      <c r="V14" s="140" t="s">
        <v>1606</v>
      </c>
      <c r="W14" s="140" t="s">
        <v>49</v>
      </c>
      <c r="X14" s="592">
        <v>13467012883</v>
      </c>
    </row>
    <row r="15" spans="1:24">
      <c r="A15" s="570"/>
      <c r="B15" s="570"/>
      <c r="C15" s="570"/>
      <c r="D15" s="570"/>
      <c r="E15" s="570"/>
      <c r="F15" s="570"/>
      <c r="G15" s="570"/>
      <c r="H15" s="570"/>
      <c r="I15" s="576"/>
      <c r="J15" s="570"/>
      <c r="K15" s="577"/>
      <c r="L15" s="578"/>
      <c r="M15" s="578"/>
      <c r="N15" s="326"/>
      <c r="O15" s="326"/>
      <c r="P15" s="326"/>
      <c r="Q15" s="582"/>
      <c r="R15" s="582"/>
      <c r="S15" s="582"/>
      <c r="T15" s="570"/>
      <c r="U15" s="140" t="s">
        <v>1607</v>
      </c>
      <c r="V15" s="140" t="s">
        <v>1608</v>
      </c>
      <c r="W15" s="140" t="s">
        <v>49</v>
      </c>
      <c r="X15" s="592">
        <v>13133150232</v>
      </c>
    </row>
    <row r="16" spans="1:24">
      <c r="A16" s="570"/>
      <c r="B16" s="570"/>
      <c r="C16" s="570"/>
      <c r="D16" s="570"/>
      <c r="E16" s="570"/>
      <c r="F16" s="570"/>
      <c r="G16" s="570"/>
      <c r="H16" s="570"/>
      <c r="I16" s="576"/>
      <c r="J16" s="570"/>
      <c r="K16" s="577"/>
      <c r="L16" s="578"/>
      <c r="M16" s="578"/>
      <c r="N16" s="326" t="s">
        <v>33</v>
      </c>
      <c r="O16" s="326" t="s">
        <v>34</v>
      </c>
      <c r="P16" s="326" t="s">
        <v>26</v>
      </c>
      <c r="Q16" s="574">
        <v>13467000177</v>
      </c>
      <c r="R16" s="574">
        <v>5.53</v>
      </c>
      <c r="S16" s="574">
        <v>67.18</v>
      </c>
      <c r="T16" s="570"/>
      <c r="U16" s="140" t="s">
        <v>1609</v>
      </c>
      <c r="V16" s="140" t="s">
        <v>1610</v>
      </c>
      <c r="W16" s="140" t="s">
        <v>49</v>
      </c>
      <c r="X16" s="592">
        <v>13546511766</v>
      </c>
    </row>
    <row r="17" spans="1:24">
      <c r="A17" s="570"/>
      <c r="B17" s="570"/>
      <c r="C17" s="570"/>
      <c r="D17" s="570"/>
      <c r="E17" s="570"/>
      <c r="F17" s="570"/>
      <c r="G17" s="570"/>
      <c r="H17" s="570"/>
      <c r="I17" s="576"/>
      <c r="J17" s="570"/>
      <c r="K17" s="577"/>
      <c r="L17" s="578"/>
      <c r="M17" s="578"/>
      <c r="N17" s="326"/>
      <c r="O17" s="326"/>
      <c r="P17" s="326"/>
      <c r="Q17" s="578"/>
      <c r="R17" s="578"/>
      <c r="S17" s="578"/>
      <c r="T17" s="570"/>
      <c r="U17" s="140" t="s">
        <v>1611</v>
      </c>
      <c r="V17" s="140" t="s">
        <v>1612</v>
      </c>
      <c r="W17" s="140" t="s">
        <v>49</v>
      </c>
      <c r="X17" s="592">
        <v>15934350122</v>
      </c>
    </row>
    <row r="18" spans="1:24">
      <c r="A18" s="570"/>
      <c r="B18" s="570"/>
      <c r="C18" s="570"/>
      <c r="D18" s="570"/>
      <c r="E18" s="570"/>
      <c r="F18" s="570"/>
      <c r="G18" s="570"/>
      <c r="H18" s="570"/>
      <c r="I18" s="576"/>
      <c r="J18" s="570"/>
      <c r="K18" s="577"/>
      <c r="L18" s="578"/>
      <c r="M18" s="578"/>
      <c r="N18" s="326"/>
      <c r="O18" s="326"/>
      <c r="P18" s="326"/>
      <c r="Q18" s="582"/>
      <c r="R18" s="582"/>
      <c r="S18" s="582"/>
      <c r="T18" s="570"/>
      <c r="U18" s="140" t="s">
        <v>1613</v>
      </c>
      <c r="V18" s="140" t="s">
        <v>1614</v>
      </c>
      <c r="W18" s="140" t="s">
        <v>49</v>
      </c>
      <c r="X18" s="592">
        <v>15135520730</v>
      </c>
    </row>
    <row r="19" spans="1:24">
      <c r="A19" s="570"/>
      <c r="B19" s="570"/>
      <c r="C19" s="570"/>
      <c r="D19" s="570"/>
      <c r="E19" s="570"/>
      <c r="F19" s="570"/>
      <c r="G19" s="570"/>
      <c r="H19" s="570"/>
      <c r="I19" s="576"/>
      <c r="J19" s="570"/>
      <c r="K19" s="577"/>
      <c r="L19" s="578"/>
      <c r="M19" s="578"/>
      <c r="N19" s="326" t="s">
        <v>35</v>
      </c>
      <c r="O19" s="326" t="s">
        <v>36</v>
      </c>
      <c r="P19" s="326" t="s">
        <v>26</v>
      </c>
      <c r="Q19" s="96">
        <v>18535552297</v>
      </c>
      <c r="R19" s="574">
        <v>4.5</v>
      </c>
      <c r="S19" s="574">
        <v>54.67</v>
      </c>
      <c r="T19" s="570"/>
      <c r="U19" s="140" t="s">
        <v>1615</v>
      </c>
      <c r="V19" s="140" t="s">
        <v>1616</v>
      </c>
      <c r="W19" s="140" t="s">
        <v>49</v>
      </c>
      <c r="X19" s="592">
        <v>13753509981</v>
      </c>
    </row>
    <row r="20" spans="1:24">
      <c r="A20" s="570"/>
      <c r="B20" s="570"/>
      <c r="C20" s="570"/>
      <c r="D20" s="570"/>
      <c r="E20" s="570"/>
      <c r="F20" s="570"/>
      <c r="G20" s="570"/>
      <c r="H20" s="570"/>
      <c r="I20" s="576"/>
      <c r="J20" s="570"/>
      <c r="K20" s="577"/>
      <c r="L20" s="578"/>
      <c r="M20" s="578"/>
      <c r="N20" s="326"/>
      <c r="O20" s="326"/>
      <c r="P20" s="326"/>
      <c r="Q20" s="99"/>
      <c r="R20" s="578"/>
      <c r="S20" s="578"/>
      <c r="T20" s="570"/>
      <c r="U20" s="140" t="s">
        <v>1617</v>
      </c>
      <c r="V20" s="140" t="s">
        <v>1618</v>
      </c>
      <c r="W20" s="140" t="s">
        <v>49</v>
      </c>
      <c r="X20" s="592">
        <v>13835530658</v>
      </c>
    </row>
    <row r="21" spans="1:24">
      <c r="A21" s="570"/>
      <c r="B21" s="570"/>
      <c r="C21" s="570"/>
      <c r="D21" s="570"/>
      <c r="E21" s="570"/>
      <c r="F21" s="570"/>
      <c r="G21" s="570"/>
      <c r="H21" s="570"/>
      <c r="I21" s="576"/>
      <c r="J21" s="570"/>
      <c r="K21" s="577"/>
      <c r="L21" s="578"/>
      <c r="M21" s="578"/>
      <c r="N21" s="326"/>
      <c r="O21" s="326"/>
      <c r="P21" s="326"/>
      <c r="Q21" s="99"/>
      <c r="R21" s="578"/>
      <c r="S21" s="578"/>
      <c r="T21" s="570"/>
      <c r="U21" s="140" t="s">
        <v>1619</v>
      </c>
      <c r="V21" s="140" t="s">
        <v>1620</v>
      </c>
      <c r="W21" s="140" t="s">
        <v>49</v>
      </c>
      <c r="X21" s="592">
        <v>18635504712</v>
      </c>
    </row>
    <row r="22" spans="1:24">
      <c r="A22" s="570"/>
      <c r="B22" s="570"/>
      <c r="C22" s="570"/>
      <c r="D22" s="570"/>
      <c r="E22" s="570"/>
      <c r="F22" s="570"/>
      <c r="G22" s="570"/>
      <c r="H22" s="570"/>
      <c r="I22" s="576"/>
      <c r="J22" s="570"/>
      <c r="K22" s="577"/>
      <c r="L22" s="578"/>
      <c r="M22" s="578"/>
      <c r="N22" s="326"/>
      <c r="O22" s="326"/>
      <c r="P22" s="326"/>
      <c r="Q22" s="99"/>
      <c r="R22" s="578"/>
      <c r="S22" s="578"/>
      <c r="T22" s="570"/>
      <c r="U22" s="140" t="s">
        <v>1621</v>
      </c>
      <c r="V22" s="140" t="s">
        <v>1622</v>
      </c>
      <c r="W22" s="140" t="s">
        <v>49</v>
      </c>
      <c r="X22" s="592">
        <v>13935507523</v>
      </c>
    </row>
    <row r="23" spans="1:24">
      <c r="A23" s="570"/>
      <c r="B23" s="570"/>
      <c r="C23" s="570"/>
      <c r="D23" s="570"/>
      <c r="E23" s="570"/>
      <c r="F23" s="570"/>
      <c r="G23" s="570"/>
      <c r="H23" s="570"/>
      <c r="I23" s="576"/>
      <c r="J23" s="570"/>
      <c r="K23" s="577"/>
      <c r="L23" s="578"/>
      <c r="M23" s="578"/>
      <c r="N23" s="326"/>
      <c r="O23" s="326"/>
      <c r="P23" s="326"/>
      <c r="Q23" s="102"/>
      <c r="R23" s="582"/>
      <c r="S23" s="582"/>
      <c r="T23" s="570"/>
      <c r="U23" s="140" t="s">
        <v>1623</v>
      </c>
      <c r="V23" s="140" t="s">
        <v>1624</v>
      </c>
      <c r="W23" s="140" t="s">
        <v>49</v>
      </c>
      <c r="X23" s="592">
        <v>15234297508</v>
      </c>
    </row>
    <row r="24" spans="1:24">
      <c r="A24" s="570"/>
      <c r="B24" s="570"/>
      <c r="C24" s="570"/>
      <c r="D24" s="570"/>
      <c r="E24" s="570"/>
      <c r="F24" s="570"/>
      <c r="G24" s="570"/>
      <c r="H24" s="570"/>
      <c r="I24" s="576"/>
      <c r="J24" s="570"/>
      <c r="K24" s="577"/>
      <c r="L24" s="578"/>
      <c r="M24" s="578"/>
      <c r="N24" s="569" t="s">
        <v>37</v>
      </c>
      <c r="O24" s="199" t="s">
        <v>38</v>
      </c>
      <c r="P24" s="569" t="s">
        <v>26</v>
      </c>
      <c r="Q24" s="96">
        <v>18635639669</v>
      </c>
      <c r="R24" s="574">
        <v>5.31</v>
      </c>
      <c r="S24" s="574">
        <v>64.51</v>
      </c>
      <c r="T24" s="570"/>
      <c r="U24" s="140" t="s">
        <v>1625</v>
      </c>
      <c r="V24" s="140" t="s">
        <v>1626</v>
      </c>
      <c r="W24" s="140" t="s">
        <v>49</v>
      </c>
      <c r="X24" s="592">
        <v>13008068728</v>
      </c>
    </row>
    <row r="25" spans="1:24">
      <c r="A25" s="570"/>
      <c r="B25" s="570"/>
      <c r="C25" s="570"/>
      <c r="D25" s="570"/>
      <c r="E25" s="570"/>
      <c r="F25" s="570"/>
      <c r="G25" s="570"/>
      <c r="H25" s="570"/>
      <c r="I25" s="576"/>
      <c r="J25" s="570"/>
      <c r="K25" s="577"/>
      <c r="L25" s="578"/>
      <c r="M25" s="578"/>
      <c r="N25" s="570"/>
      <c r="O25" s="200"/>
      <c r="P25" s="570"/>
      <c r="Q25" s="99"/>
      <c r="R25" s="578"/>
      <c r="S25" s="578"/>
      <c r="T25" s="570"/>
      <c r="U25" s="236" t="s">
        <v>1627</v>
      </c>
      <c r="V25" s="236" t="s">
        <v>1628</v>
      </c>
      <c r="W25" s="236" t="s">
        <v>49</v>
      </c>
      <c r="X25" s="593">
        <v>18935341977</v>
      </c>
    </row>
    <row r="26" spans="1:24">
      <c r="A26" s="570"/>
      <c r="B26" s="570"/>
      <c r="C26" s="570"/>
      <c r="D26" s="570"/>
      <c r="E26" s="570"/>
      <c r="F26" s="570"/>
      <c r="G26" s="570"/>
      <c r="H26" s="570"/>
      <c r="I26" s="576"/>
      <c r="J26" s="570"/>
      <c r="K26" s="577"/>
      <c r="L26" s="578"/>
      <c r="M26" s="578"/>
      <c r="N26" s="570"/>
      <c r="O26" s="200"/>
      <c r="P26" s="570"/>
      <c r="Q26" s="99"/>
      <c r="R26" s="578"/>
      <c r="S26" s="578"/>
      <c r="T26" s="570"/>
      <c r="U26" s="236" t="s">
        <v>1629</v>
      </c>
      <c r="V26" s="236" t="s">
        <v>1630</v>
      </c>
      <c r="W26" s="236" t="s">
        <v>49</v>
      </c>
      <c r="X26" s="593">
        <v>13994626068</v>
      </c>
    </row>
    <row r="27" spans="1:24">
      <c r="A27" s="570"/>
      <c r="B27" s="570"/>
      <c r="C27" s="570"/>
      <c r="D27" s="570"/>
      <c r="E27" s="570"/>
      <c r="F27" s="570"/>
      <c r="G27" s="570"/>
      <c r="H27" s="570"/>
      <c r="I27" s="576"/>
      <c r="J27" s="570"/>
      <c r="K27" s="577"/>
      <c r="L27" s="578"/>
      <c r="M27" s="578"/>
      <c r="N27" s="570"/>
      <c r="O27" s="200"/>
      <c r="P27" s="570"/>
      <c r="Q27" s="99"/>
      <c r="R27" s="578"/>
      <c r="S27" s="578"/>
      <c r="T27" s="570"/>
      <c r="U27" s="236" t="s">
        <v>1631</v>
      </c>
      <c r="V27" s="236" t="s">
        <v>1632</v>
      </c>
      <c r="W27" s="236" t="s">
        <v>49</v>
      </c>
      <c r="X27" s="593">
        <v>15235544293</v>
      </c>
    </row>
    <row r="28" spans="1:24">
      <c r="A28" s="570"/>
      <c r="B28" s="570"/>
      <c r="C28" s="570"/>
      <c r="D28" s="570"/>
      <c r="E28" s="570"/>
      <c r="F28" s="570"/>
      <c r="G28" s="570"/>
      <c r="H28" s="570"/>
      <c r="I28" s="576"/>
      <c r="J28" s="570"/>
      <c r="K28" s="577"/>
      <c r="L28" s="578"/>
      <c r="M28" s="578"/>
      <c r="N28" s="570"/>
      <c r="O28" s="200"/>
      <c r="P28" s="570"/>
      <c r="Q28" s="99"/>
      <c r="R28" s="578"/>
      <c r="S28" s="578"/>
      <c r="T28" s="570"/>
      <c r="U28" s="236" t="s">
        <v>1633</v>
      </c>
      <c r="V28" s="236" t="s">
        <v>1634</v>
      </c>
      <c r="W28" s="236" t="s">
        <v>49</v>
      </c>
      <c r="X28" s="593">
        <v>18035520000</v>
      </c>
    </row>
    <row r="29" spans="1:24">
      <c r="A29" s="570"/>
      <c r="B29" s="570"/>
      <c r="C29" s="570"/>
      <c r="D29" s="570"/>
      <c r="E29" s="570"/>
      <c r="F29" s="570"/>
      <c r="G29" s="570"/>
      <c r="H29" s="570"/>
      <c r="I29" s="576"/>
      <c r="J29" s="570"/>
      <c r="K29" s="577"/>
      <c r="L29" s="578"/>
      <c r="M29" s="578"/>
      <c r="N29" s="570"/>
      <c r="O29" s="200"/>
      <c r="P29" s="570"/>
      <c r="Q29" s="99"/>
      <c r="R29" s="578"/>
      <c r="S29" s="578"/>
      <c r="T29" s="570"/>
      <c r="U29" s="236" t="s">
        <v>1635</v>
      </c>
      <c r="V29" s="236" t="s">
        <v>1636</v>
      </c>
      <c r="W29" s="236" t="s">
        <v>49</v>
      </c>
      <c r="X29" s="593">
        <v>15835587260</v>
      </c>
    </row>
    <row r="30" spans="1:24">
      <c r="A30" s="570"/>
      <c r="B30" s="570"/>
      <c r="C30" s="570"/>
      <c r="D30" s="570"/>
      <c r="E30" s="570"/>
      <c r="F30" s="570"/>
      <c r="G30" s="570"/>
      <c r="H30" s="570"/>
      <c r="I30" s="576"/>
      <c r="J30" s="570"/>
      <c r="K30" s="577"/>
      <c r="L30" s="578"/>
      <c r="M30" s="578"/>
      <c r="N30" s="570"/>
      <c r="O30" s="200"/>
      <c r="P30" s="570"/>
      <c r="Q30" s="99"/>
      <c r="R30" s="578"/>
      <c r="S30" s="578"/>
      <c r="T30" s="570"/>
      <c r="U30" s="236" t="s">
        <v>1637</v>
      </c>
      <c r="V30" s="236" t="s">
        <v>1638</v>
      </c>
      <c r="W30" s="236" t="s">
        <v>49</v>
      </c>
      <c r="X30" s="593">
        <v>15534504110</v>
      </c>
    </row>
    <row r="31" spans="1:24">
      <c r="A31" s="570"/>
      <c r="B31" s="570"/>
      <c r="C31" s="570"/>
      <c r="D31" s="570"/>
      <c r="E31" s="570"/>
      <c r="F31" s="570"/>
      <c r="G31" s="570"/>
      <c r="H31" s="570"/>
      <c r="I31" s="576"/>
      <c r="J31" s="570"/>
      <c r="K31" s="577"/>
      <c r="L31" s="578"/>
      <c r="M31" s="578"/>
      <c r="N31" s="570"/>
      <c r="O31" s="200"/>
      <c r="P31" s="570"/>
      <c r="Q31" s="99"/>
      <c r="R31" s="578"/>
      <c r="S31" s="578"/>
      <c r="T31" s="570"/>
      <c r="U31" s="236" t="s">
        <v>1639</v>
      </c>
      <c r="V31" s="236" t="s">
        <v>1640</v>
      </c>
      <c r="W31" s="236" t="s">
        <v>49</v>
      </c>
      <c r="X31" s="593">
        <v>13111159002</v>
      </c>
    </row>
    <row r="32" spans="1:24">
      <c r="A32" s="571"/>
      <c r="B32" s="571"/>
      <c r="C32" s="571"/>
      <c r="D32" s="571"/>
      <c r="E32" s="571"/>
      <c r="F32" s="571"/>
      <c r="G32" s="571"/>
      <c r="H32" s="571"/>
      <c r="I32" s="580"/>
      <c r="J32" s="571"/>
      <c r="K32" s="581"/>
      <c r="L32" s="582"/>
      <c r="M32" s="582"/>
      <c r="N32" s="571"/>
      <c r="O32" s="201"/>
      <c r="P32" s="571"/>
      <c r="Q32" s="102"/>
      <c r="R32" s="582"/>
      <c r="S32" s="582"/>
      <c r="T32" s="571"/>
      <c r="U32" s="236" t="s">
        <v>1641</v>
      </c>
      <c r="V32" s="236" t="s">
        <v>1642</v>
      </c>
      <c r="W32" s="236" t="s">
        <v>49</v>
      </c>
      <c r="X32" s="593">
        <v>15235544293</v>
      </c>
    </row>
    <row r="33" s="1" customFormat="1" spans="1:24">
      <c r="A33" s="353">
        <v>2</v>
      </c>
      <c r="B33" s="353" t="s">
        <v>1643</v>
      </c>
      <c r="C33" s="353"/>
      <c r="D33" s="353"/>
      <c r="E33" s="353" t="s">
        <v>1644</v>
      </c>
      <c r="F33" s="353" t="s">
        <v>1645</v>
      </c>
      <c r="G33" s="353">
        <v>76.476</v>
      </c>
      <c r="H33" s="353">
        <v>702</v>
      </c>
      <c r="I33" s="575" t="s">
        <v>1646</v>
      </c>
      <c r="J33" s="326" t="s">
        <v>93</v>
      </c>
      <c r="K33" s="583">
        <v>19835077779</v>
      </c>
      <c r="L33" s="353">
        <v>14.72</v>
      </c>
      <c r="M33" s="353">
        <v>51.9</v>
      </c>
      <c r="N33" s="569" t="s">
        <v>37</v>
      </c>
      <c r="O33" s="199" t="s">
        <v>38</v>
      </c>
      <c r="P33" s="569" t="s">
        <v>26</v>
      </c>
      <c r="Q33" s="96">
        <v>18635639669</v>
      </c>
      <c r="R33" s="96">
        <v>13.95</v>
      </c>
      <c r="S33" s="574">
        <v>16.4</v>
      </c>
      <c r="T33" s="326" t="s">
        <v>27</v>
      </c>
      <c r="U33" s="236" t="s">
        <v>1631</v>
      </c>
      <c r="V33" s="236" t="s">
        <v>1632</v>
      </c>
      <c r="W33" s="236" t="s">
        <v>49</v>
      </c>
      <c r="X33" s="593">
        <v>15235544293</v>
      </c>
    </row>
    <row r="34" s="1" customFormat="1" spans="1:24">
      <c r="A34" s="353"/>
      <c r="B34" s="353"/>
      <c r="C34" s="353"/>
      <c r="D34" s="353"/>
      <c r="E34" s="353"/>
      <c r="F34" s="353"/>
      <c r="G34" s="353"/>
      <c r="H34" s="353"/>
      <c r="I34" s="575"/>
      <c r="J34" s="326"/>
      <c r="K34" s="583"/>
      <c r="L34" s="353"/>
      <c r="M34" s="353"/>
      <c r="N34" s="570"/>
      <c r="O34" s="200"/>
      <c r="P34" s="570"/>
      <c r="Q34" s="99"/>
      <c r="R34" s="99"/>
      <c r="S34" s="578"/>
      <c r="T34" s="326"/>
      <c r="U34" s="236" t="s">
        <v>1635</v>
      </c>
      <c r="V34" s="236" t="s">
        <v>1647</v>
      </c>
      <c r="W34" s="236" t="s">
        <v>49</v>
      </c>
      <c r="X34" s="593">
        <v>13663559767</v>
      </c>
    </row>
    <row r="35" s="1" customFormat="1" spans="1:24">
      <c r="A35" s="353"/>
      <c r="B35" s="353"/>
      <c r="C35" s="353"/>
      <c r="D35" s="353"/>
      <c r="E35" s="353"/>
      <c r="F35" s="353"/>
      <c r="G35" s="353"/>
      <c r="H35" s="353"/>
      <c r="I35" s="575"/>
      <c r="J35" s="326"/>
      <c r="K35" s="583"/>
      <c r="L35" s="353"/>
      <c r="M35" s="353"/>
      <c r="N35" s="570"/>
      <c r="O35" s="200"/>
      <c r="P35" s="570"/>
      <c r="Q35" s="99"/>
      <c r="R35" s="99"/>
      <c r="S35" s="578"/>
      <c r="T35" s="326"/>
      <c r="U35" s="236" t="s">
        <v>1637</v>
      </c>
      <c r="V35" s="236" t="s">
        <v>1648</v>
      </c>
      <c r="W35" s="236" t="s">
        <v>49</v>
      </c>
      <c r="X35" s="593">
        <v>13203450579</v>
      </c>
    </row>
    <row r="36" s="1" customFormat="1" spans="1:24">
      <c r="A36" s="353"/>
      <c r="B36" s="353"/>
      <c r="C36" s="353"/>
      <c r="D36" s="353"/>
      <c r="E36" s="353"/>
      <c r="F36" s="353"/>
      <c r="G36" s="353"/>
      <c r="H36" s="353"/>
      <c r="I36" s="575"/>
      <c r="J36" s="326"/>
      <c r="K36" s="583"/>
      <c r="L36" s="353"/>
      <c r="M36" s="353"/>
      <c r="N36" s="570"/>
      <c r="O36" s="200"/>
      <c r="P36" s="570"/>
      <c r="Q36" s="99"/>
      <c r="R36" s="99"/>
      <c r="S36" s="578"/>
      <c r="T36" s="326"/>
      <c r="U36" s="236" t="s">
        <v>1639</v>
      </c>
      <c r="V36" s="236" t="s">
        <v>1640</v>
      </c>
      <c r="W36" s="236" t="s">
        <v>49</v>
      </c>
      <c r="X36" s="593">
        <v>13111159002</v>
      </c>
    </row>
    <row r="37" s="1" customFormat="1" spans="1:24">
      <c r="A37" s="353"/>
      <c r="B37" s="353"/>
      <c r="C37" s="353"/>
      <c r="D37" s="353"/>
      <c r="E37" s="353"/>
      <c r="F37" s="353"/>
      <c r="G37" s="353"/>
      <c r="H37" s="353"/>
      <c r="I37" s="575"/>
      <c r="J37" s="326"/>
      <c r="K37" s="583"/>
      <c r="L37" s="353"/>
      <c r="M37" s="353"/>
      <c r="N37" s="570"/>
      <c r="O37" s="200"/>
      <c r="P37" s="570"/>
      <c r="Q37" s="99"/>
      <c r="R37" s="99"/>
      <c r="S37" s="578"/>
      <c r="T37" s="326"/>
      <c r="U37" s="236" t="s">
        <v>1641</v>
      </c>
      <c r="V37" s="236" t="s">
        <v>1642</v>
      </c>
      <c r="W37" s="236" t="s">
        <v>49</v>
      </c>
      <c r="X37" s="593">
        <v>15235544293</v>
      </c>
    </row>
    <row r="38" s="1" customFormat="1" spans="1:24">
      <c r="A38" s="353"/>
      <c r="B38" s="353"/>
      <c r="C38" s="353"/>
      <c r="D38" s="353"/>
      <c r="E38" s="353"/>
      <c r="F38" s="353"/>
      <c r="G38" s="353"/>
      <c r="H38" s="353"/>
      <c r="I38" s="575"/>
      <c r="J38" s="326"/>
      <c r="K38" s="583"/>
      <c r="L38" s="353"/>
      <c r="M38" s="353"/>
      <c r="N38" s="571"/>
      <c r="O38" s="201"/>
      <c r="P38" s="571"/>
      <c r="Q38" s="102"/>
      <c r="R38" s="102"/>
      <c r="S38" s="582"/>
      <c r="T38" s="326"/>
      <c r="U38" s="236" t="s">
        <v>1649</v>
      </c>
      <c r="V38" s="236" t="s">
        <v>1650</v>
      </c>
      <c r="W38" s="236" t="s">
        <v>49</v>
      </c>
      <c r="X38" s="593">
        <v>18703457556</v>
      </c>
    </row>
    <row r="39" s="1" customFormat="1" spans="1:24">
      <c r="A39" s="353">
        <v>3</v>
      </c>
      <c r="B39" s="353" t="s">
        <v>1651</v>
      </c>
      <c r="C39" s="353"/>
      <c r="D39" s="353"/>
      <c r="E39" s="353" t="s">
        <v>1644</v>
      </c>
      <c r="F39" s="353" t="s">
        <v>1645</v>
      </c>
      <c r="G39" s="353">
        <v>18.038</v>
      </c>
      <c r="H39" s="353">
        <v>93.1</v>
      </c>
      <c r="I39" s="575" t="s">
        <v>1646</v>
      </c>
      <c r="J39" s="326" t="s">
        <v>93</v>
      </c>
      <c r="K39" s="583">
        <v>19835077779</v>
      </c>
      <c r="L39" s="574">
        <v>11.3</v>
      </c>
      <c r="M39" s="574">
        <v>41.4</v>
      </c>
      <c r="N39" s="326" t="s">
        <v>1652</v>
      </c>
      <c r="O39" s="584" t="s">
        <v>398</v>
      </c>
      <c r="P39" s="326" t="s">
        <v>26</v>
      </c>
      <c r="Q39" s="574">
        <v>18635557490</v>
      </c>
      <c r="R39" s="574">
        <v>11.3</v>
      </c>
      <c r="S39" s="574">
        <v>41.4</v>
      </c>
      <c r="T39" s="569" t="s">
        <v>27</v>
      </c>
      <c r="U39" s="236" t="s">
        <v>1653</v>
      </c>
      <c r="V39" s="236" t="s">
        <v>1654</v>
      </c>
      <c r="W39" s="236" t="s">
        <v>49</v>
      </c>
      <c r="X39" s="593">
        <v>15635516431</v>
      </c>
    </row>
    <row r="40" s="1" customFormat="1" spans="1:24">
      <c r="A40" s="353"/>
      <c r="B40" s="353"/>
      <c r="C40" s="353"/>
      <c r="D40" s="353"/>
      <c r="E40" s="353"/>
      <c r="F40" s="353"/>
      <c r="G40" s="353"/>
      <c r="H40" s="353"/>
      <c r="I40" s="575"/>
      <c r="J40" s="326"/>
      <c r="K40" s="583"/>
      <c r="L40" s="578"/>
      <c r="M40" s="578"/>
      <c r="N40" s="326"/>
      <c r="O40" s="200"/>
      <c r="P40" s="326"/>
      <c r="Q40" s="578"/>
      <c r="R40" s="578"/>
      <c r="S40" s="578"/>
      <c r="T40" s="570"/>
      <c r="U40" s="236" t="s">
        <v>1655</v>
      </c>
      <c r="V40" s="236" t="s">
        <v>1656</v>
      </c>
      <c r="W40" s="236" t="s">
        <v>49</v>
      </c>
      <c r="X40" s="593">
        <v>15534143188</v>
      </c>
    </row>
    <row r="41" s="1" customFormat="1" spans="1:24">
      <c r="A41" s="353"/>
      <c r="B41" s="353"/>
      <c r="C41" s="353"/>
      <c r="D41" s="353"/>
      <c r="E41" s="353"/>
      <c r="F41" s="353"/>
      <c r="G41" s="353"/>
      <c r="H41" s="353"/>
      <c r="I41" s="575"/>
      <c r="J41" s="326"/>
      <c r="K41" s="583"/>
      <c r="L41" s="578"/>
      <c r="M41" s="578"/>
      <c r="N41" s="326"/>
      <c r="O41" s="200"/>
      <c r="P41" s="326"/>
      <c r="Q41" s="578"/>
      <c r="R41" s="578"/>
      <c r="S41" s="578"/>
      <c r="T41" s="570"/>
      <c r="U41" s="236" t="s">
        <v>1657</v>
      </c>
      <c r="V41" s="236" t="s">
        <v>1658</v>
      </c>
      <c r="W41" s="236" t="s">
        <v>49</v>
      </c>
      <c r="X41" s="593">
        <v>18235567266</v>
      </c>
    </row>
    <row r="42" s="1" customFormat="1" spans="1:24">
      <c r="A42" s="353"/>
      <c r="B42" s="353"/>
      <c r="C42" s="353"/>
      <c r="D42" s="353"/>
      <c r="E42" s="353"/>
      <c r="F42" s="353"/>
      <c r="G42" s="353"/>
      <c r="H42" s="353"/>
      <c r="I42" s="575"/>
      <c r="J42" s="326"/>
      <c r="K42" s="583"/>
      <c r="L42" s="578"/>
      <c r="M42" s="578"/>
      <c r="N42" s="326"/>
      <c r="O42" s="200"/>
      <c r="P42" s="326"/>
      <c r="Q42" s="578"/>
      <c r="R42" s="578"/>
      <c r="S42" s="578"/>
      <c r="T42" s="570"/>
      <c r="U42" s="236" t="s">
        <v>1659</v>
      </c>
      <c r="V42" s="236" t="s">
        <v>1660</v>
      </c>
      <c r="W42" s="236" t="s">
        <v>49</v>
      </c>
      <c r="X42" s="593">
        <v>13467042888</v>
      </c>
    </row>
    <row r="43" s="1" customFormat="1" spans="1:24">
      <c r="A43" s="353"/>
      <c r="B43" s="353"/>
      <c r="C43" s="353"/>
      <c r="D43" s="353"/>
      <c r="E43" s="353"/>
      <c r="F43" s="353"/>
      <c r="G43" s="353"/>
      <c r="H43" s="353"/>
      <c r="I43" s="575"/>
      <c r="J43" s="326"/>
      <c r="K43" s="583"/>
      <c r="L43" s="578"/>
      <c r="M43" s="578"/>
      <c r="N43" s="326"/>
      <c r="O43" s="200"/>
      <c r="P43" s="326"/>
      <c r="Q43" s="578"/>
      <c r="R43" s="578"/>
      <c r="S43" s="578"/>
      <c r="T43" s="570"/>
      <c r="U43" s="236" t="s">
        <v>1661</v>
      </c>
      <c r="V43" s="236" t="s">
        <v>1662</v>
      </c>
      <c r="W43" s="236" t="s">
        <v>49</v>
      </c>
      <c r="X43" s="593">
        <v>15234530588</v>
      </c>
    </row>
    <row r="44" s="1" customFormat="1" spans="1:24">
      <c r="A44" s="353"/>
      <c r="B44" s="353"/>
      <c r="C44" s="353"/>
      <c r="D44" s="353"/>
      <c r="E44" s="353"/>
      <c r="F44" s="353"/>
      <c r="G44" s="353"/>
      <c r="H44" s="353"/>
      <c r="I44" s="575"/>
      <c r="J44" s="326"/>
      <c r="K44" s="583"/>
      <c r="L44" s="578"/>
      <c r="M44" s="578"/>
      <c r="N44" s="326"/>
      <c r="O44" s="200"/>
      <c r="P44" s="326"/>
      <c r="Q44" s="578"/>
      <c r="R44" s="578"/>
      <c r="S44" s="578"/>
      <c r="T44" s="570"/>
      <c r="U44" s="236" t="s">
        <v>1663</v>
      </c>
      <c r="V44" s="236" t="s">
        <v>1664</v>
      </c>
      <c r="W44" s="236" t="s">
        <v>49</v>
      </c>
      <c r="X44" s="593">
        <v>13734236851</v>
      </c>
    </row>
    <row r="45" s="1" customFormat="1" spans="1:24">
      <c r="A45" s="353"/>
      <c r="B45" s="353"/>
      <c r="C45" s="353"/>
      <c r="D45" s="353"/>
      <c r="E45" s="353"/>
      <c r="F45" s="353"/>
      <c r="G45" s="353"/>
      <c r="H45" s="353"/>
      <c r="I45" s="575"/>
      <c r="J45" s="326"/>
      <c r="K45" s="583"/>
      <c r="L45" s="582"/>
      <c r="M45" s="582"/>
      <c r="N45" s="326"/>
      <c r="O45" s="201"/>
      <c r="P45" s="326"/>
      <c r="Q45" s="582"/>
      <c r="R45" s="582"/>
      <c r="S45" s="582"/>
      <c r="T45" s="571"/>
      <c r="U45" s="236" t="s">
        <v>1665</v>
      </c>
      <c r="V45" s="236" t="s">
        <v>1666</v>
      </c>
      <c r="W45" s="236" t="s">
        <v>49</v>
      </c>
      <c r="X45" s="593">
        <v>13111153332</v>
      </c>
    </row>
    <row r="46" spans="1:24">
      <c r="A46" s="326">
        <v>4</v>
      </c>
      <c r="B46" s="326" t="s">
        <v>1667</v>
      </c>
      <c r="C46" s="353"/>
      <c r="D46" s="353"/>
      <c r="E46" s="326" t="s">
        <v>1644</v>
      </c>
      <c r="F46" s="326" t="s">
        <v>1645</v>
      </c>
      <c r="G46" s="326">
        <v>59</v>
      </c>
      <c r="H46" s="326">
        <v>462</v>
      </c>
      <c r="I46" s="575" t="s">
        <v>1668</v>
      </c>
      <c r="J46" s="353" t="s">
        <v>522</v>
      </c>
      <c r="K46" s="585">
        <v>13935521160</v>
      </c>
      <c r="L46" s="574">
        <v>33.18</v>
      </c>
      <c r="M46" s="574">
        <v>300.8</v>
      </c>
      <c r="N46" s="326" t="s">
        <v>512</v>
      </c>
      <c r="O46" s="586" t="s">
        <v>409</v>
      </c>
      <c r="P46" s="326" t="s">
        <v>153</v>
      </c>
      <c r="Q46" s="574">
        <v>15525335218</v>
      </c>
      <c r="R46" s="574">
        <v>5.2</v>
      </c>
      <c r="S46" s="574">
        <v>44.13</v>
      </c>
      <c r="T46" s="569" t="s">
        <v>27</v>
      </c>
      <c r="U46" s="236" t="s">
        <v>1669</v>
      </c>
      <c r="V46" s="236" t="s">
        <v>1670</v>
      </c>
      <c r="W46" s="236" t="s">
        <v>49</v>
      </c>
      <c r="X46" s="593">
        <v>13453516071</v>
      </c>
    </row>
    <row r="47" spans="1:24">
      <c r="A47" s="326"/>
      <c r="B47" s="326"/>
      <c r="C47" s="353"/>
      <c r="D47" s="353"/>
      <c r="E47" s="326"/>
      <c r="F47" s="326"/>
      <c r="G47" s="326"/>
      <c r="H47" s="326"/>
      <c r="I47" s="575"/>
      <c r="J47" s="353"/>
      <c r="K47" s="585"/>
      <c r="L47" s="578"/>
      <c r="M47" s="578"/>
      <c r="N47" s="326"/>
      <c r="O47" s="353"/>
      <c r="P47" s="326"/>
      <c r="Q47" s="578"/>
      <c r="R47" s="578"/>
      <c r="S47" s="578"/>
      <c r="T47" s="570"/>
      <c r="U47" s="236" t="s">
        <v>1671</v>
      </c>
      <c r="V47" s="236" t="s">
        <v>1672</v>
      </c>
      <c r="W47" s="236" t="s">
        <v>49</v>
      </c>
      <c r="X47" s="593">
        <v>13935555718</v>
      </c>
    </row>
    <row r="48" spans="1:24">
      <c r="A48" s="326"/>
      <c r="B48" s="326"/>
      <c r="C48" s="353"/>
      <c r="D48" s="353"/>
      <c r="E48" s="326"/>
      <c r="F48" s="326"/>
      <c r="G48" s="326"/>
      <c r="H48" s="326"/>
      <c r="I48" s="575"/>
      <c r="J48" s="353"/>
      <c r="K48" s="585"/>
      <c r="L48" s="578"/>
      <c r="M48" s="578"/>
      <c r="N48" s="326"/>
      <c r="O48" s="353"/>
      <c r="P48" s="326"/>
      <c r="Q48" s="578"/>
      <c r="R48" s="578"/>
      <c r="S48" s="578"/>
      <c r="T48" s="570"/>
      <c r="U48" s="236" t="s">
        <v>1673</v>
      </c>
      <c r="V48" s="236" t="s">
        <v>1674</v>
      </c>
      <c r="W48" s="236" t="s">
        <v>49</v>
      </c>
      <c r="X48" s="593">
        <v>13152858777</v>
      </c>
    </row>
    <row r="49" spans="1:24">
      <c r="A49" s="326"/>
      <c r="B49" s="326"/>
      <c r="C49" s="353"/>
      <c r="D49" s="353"/>
      <c r="E49" s="326"/>
      <c r="F49" s="326"/>
      <c r="G49" s="326"/>
      <c r="H49" s="326"/>
      <c r="I49" s="575"/>
      <c r="J49" s="353"/>
      <c r="K49" s="585"/>
      <c r="L49" s="578"/>
      <c r="M49" s="578"/>
      <c r="N49" s="326"/>
      <c r="O49" s="353"/>
      <c r="P49" s="326"/>
      <c r="Q49" s="578"/>
      <c r="R49" s="578"/>
      <c r="S49" s="578"/>
      <c r="T49" s="570"/>
      <c r="U49" s="236" t="s">
        <v>1675</v>
      </c>
      <c r="V49" s="236" t="s">
        <v>1676</v>
      </c>
      <c r="W49" s="236" t="s">
        <v>49</v>
      </c>
      <c r="X49" s="593">
        <v>13994601980</v>
      </c>
    </row>
    <row r="50" spans="1:24">
      <c r="A50" s="326"/>
      <c r="B50" s="326"/>
      <c r="C50" s="353"/>
      <c r="D50" s="353"/>
      <c r="E50" s="326"/>
      <c r="F50" s="326"/>
      <c r="G50" s="326"/>
      <c r="H50" s="326"/>
      <c r="I50" s="575"/>
      <c r="J50" s="353"/>
      <c r="K50" s="585"/>
      <c r="L50" s="578"/>
      <c r="M50" s="578"/>
      <c r="N50" s="326"/>
      <c r="O50" s="353"/>
      <c r="P50" s="326"/>
      <c r="Q50" s="582"/>
      <c r="R50" s="582"/>
      <c r="S50" s="582"/>
      <c r="T50" s="570"/>
      <c r="U50" s="236" t="s">
        <v>1677</v>
      </c>
      <c r="V50" s="236" t="s">
        <v>1678</v>
      </c>
      <c r="W50" s="236" t="s">
        <v>49</v>
      </c>
      <c r="X50" s="593">
        <v>13467016077</v>
      </c>
    </row>
    <row r="51" spans="1:24">
      <c r="A51" s="326"/>
      <c r="B51" s="326"/>
      <c r="C51" s="353"/>
      <c r="D51" s="353"/>
      <c r="E51" s="326"/>
      <c r="F51" s="326"/>
      <c r="G51" s="326"/>
      <c r="H51" s="326"/>
      <c r="I51" s="575"/>
      <c r="J51" s="353"/>
      <c r="K51" s="585"/>
      <c r="L51" s="578"/>
      <c r="M51" s="578"/>
      <c r="N51" s="326" t="s">
        <v>1679</v>
      </c>
      <c r="O51" s="587" t="s">
        <v>411</v>
      </c>
      <c r="P51" s="326" t="s">
        <v>26</v>
      </c>
      <c r="Q51" s="96">
        <v>18935349256</v>
      </c>
      <c r="R51" s="574">
        <v>18.98</v>
      </c>
      <c r="S51" s="574">
        <v>33.78</v>
      </c>
      <c r="T51" s="570"/>
      <c r="U51" s="236" t="s">
        <v>1680</v>
      </c>
      <c r="V51" s="236" t="s">
        <v>1681</v>
      </c>
      <c r="W51" s="236" t="s">
        <v>49</v>
      </c>
      <c r="X51" s="593">
        <v>13994600493</v>
      </c>
    </row>
    <row r="52" spans="1:24">
      <c r="A52" s="326"/>
      <c r="B52" s="326"/>
      <c r="C52" s="353"/>
      <c r="D52" s="353"/>
      <c r="E52" s="326"/>
      <c r="F52" s="326"/>
      <c r="G52" s="326"/>
      <c r="H52" s="326"/>
      <c r="I52" s="575"/>
      <c r="J52" s="353"/>
      <c r="K52" s="585"/>
      <c r="L52" s="578"/>
      <c r="M52" s="578"/>
      <c r="N52" s="326"/>
      <c r="O52" s="202"/>
      <c r="P52" s="326"/>
      <c r="Q52" s="99"/>
      <c r="R52" s="578"/>
      <c r="S52" s="578"/>
      <c r="T52" s="570"/>
      <c r="U52" s="236" t="s">
        <v>1682</v>
      </c>
      <c r="V52" s="236" t="s">
        <v>1683</v>
      </c>
      <c r="W52" s="236" t="s">
        <v>49</v>
      </c>
      <c r="X52" s="593">
        <v>15536151762</v>
      </c>
    </row>
    <row r="53" spans="1:24">
      <c r="A53" s="326"/>
      <c r="B53" s="326"/>
      <c r="C53" s="353"/>
      <c r="D53" s="353"/>
      <c r="E53" s="326"/>
      <c r="F53" s="326"/>
      <c r="G53" s="326"/>
      <c r="H53" s="326"/>
      <c r="I53" s="575"/>
      <c r="J53" s="353"/>
      <c r="K53" s="585"/>
      <c r="L53" s="578"/>
      <c r="M53" s="578"/>
      <c r="N53" s="326"/>
      <c r="O53" s="202"/>
      <c r="P53" s="326"/>
      <c r="Q53" s="99"/>
      <c r="R53" s="578"/>
      <c r="S53" s="578"/>
      <c r="T53" s="570"/>
      <c r="U53" s="236" t="s">
        <v>1684</v>
      </c>
      <c r="V53" s="236" t="s">
        <v>1685</v>
      </c>
      <c r="W53" s="236" t="s">
        <v>49</v>
      </c>
      <c r="X53" s="593">
        <v>18803458625</v>
      </c>
    </row>
    <row r="54" spans="1:24">
      <c r="A54" s="326"/>
      <c r="B54" s="326"/>
      <c r="C54" s="353"/>
      <c r="D54" s="353"/>
      <c r="E54" s="326"/>
      <c r="F54" s="326"/>
      <c r="G54" s="326"/>
      <c r="H54" s="326"/>
      <c r="I54" s="575"/>
      <c r="J54" s="353"/>
      <c r="K54" s="585"/>
      <c r="L54" s="578"/>
      <c r="M54" s="578"/>
      <c r="N54" s="326"/>
      <c r="O54" s="202"/>
      <c r="P54" s="326"/>
      <c r="Q54" s="99"/>
      <c r="R54" s="578"/>
      <c r="S54" s="578"/>
      <c r="T54" s="570"/>
      <c r="U54" s="236" t="s">
        <v>1686</v>
      </c>
      <c r="V54" s="236" t="s">
        <v>1687</v>
      </c>
      <c r="W54" s="236" t="s">
        <v>49</v>
      </c>
      <c r="X54" s="593">
        <v>18535539898</v>
      </c>
    </row>
    <row r="55" spans="1:24">
      <c r="A55" s="326"/>
      <c r="B55" s="326"/>
      <c r="C55" s="353"/>
      <c r="D55" s="353"/>
      <c r="E55" s="326"/>
      <c r="F55" s="326"/>
      <c r="G55" s="326"/>
      <c r="H55" s="326"/>
      <c r="I55" s="575"/>
      <c r="J55" s="353"/>
      <c r="K55" s="585"/>
      <c r="L55" s="578"/>
      <c r="M55" s="578"/>
      <c r="N55" s="326"/>
      <c r="O55" s="202"/>
      <c r="P55" s="326"/>
      <c r="Q55" s="99"/>
      <c r="R55" s="578"/>
      <c r="S55" s="578"/>
      <c r="T55" s="570"/>
      <c r="U55" s="236" t="s">
        <v>1688</v>
      </c>
      <c r="V55" s="236" t="s">
        <v>1689</v>
      </c>
      <c r="W55" s="236" t="s">
        <v>49</v>
      </c>
      <c r="X55" s="593">
        <v>13753506193</v>
      </c>
    </row>
    <row r="56" spans="1:24">
      <c r="A56" s="326"/>
      <c r="B56" s="326"/>
      <c r="C56" s="353"/>
      <c r="D56" s="353"/>
      <c r="E56" s="326"/>
      <c r="F56" s="326"/>
      <c r="G56" s="326"/>
      <c r="H56" s="326"/>
      <c r="I56" s="575"/>
      <c r="J56" s="353"/>
      <c r="K56" s="585"/>
      <c r="L56" s="578"/>
      <c r="M56" s="578"/>
      <c r="N56" s="326"/>
      <c r="O56" s="202"/>
      <c r="P56" s="326"/>
      <c r="Q56" s="99"/>
      <c r="R56" s="578"/>
      <c r="S56" s="578"/>
      <c r="T56" s="570"/>
      <c r="U56" s="236" t="s">
        <v>1690</v>
      </c>
      <c r="V56" s="236" t="s">
        <v>1691</v>
      </c>
      <c r="W56" s="236" t="s">
        <v>49</v>
      </c>
      <c r="X56" s="593">
        <v>13453582166</v>
      </c>
    </row>
    <row r="57" spans="1:24">
      <c r="A57" s="326"/>
      <c r="B57" s="326"/>
      <c r="C57" s="353"/>
      <c r="D57" s="353"/>
      <c r="E57" s="326"/>
      <c r="F57" s="326"/>
      <c r="G57" s="326"/>
      <c r="H57" s="326"/>
      <c r="I57" s="575"/>
      <c r="J57" s="353"/>
      <c r="K57" s="585"/>
      <c r="L57" s="578"/>
      <c r="M57" s="578"/>
      <c r="N57" s="326"/>
      <c r="O57" s="202"/>
      <c r="P57" s="326"/>
      <c r="Q57" s="99"/>
      <c r="R57" s="578"/>
      <c r="S57" s="578"/>
      <c r="T57" s="570"/>
      <c r="U57" s="236" t="s">
        <v>1692</v>
      </c>
      <c r="V57" s="236" t="s">
        <v>1693</v>
      </c>
      <c r="W57" s="236" t="s">
        <v>49</v>
      </c>
      <c r="X57" s="593">
        <v>13453516418</v>
      </c>
    </row>
    <row r="58" spans="1:24">
      <c r="A58" s="326"/>
      <c r="B58" s="326"/>
      <c r="C58" s="353"/>
      <c r="D58" s="353"/>
      <c r="E58" s="326"/>
      <c r="F58" s="326"/>
      <c r="G58" s="326"/>
      <c r="H58" s="326"/>
      <c r="I58" s="575"/>
      <c r="J58" s="353"/>
      <c r="K58" s="585"/>
      <c r="L58" s="578"/>
      <c r="M58" s="578"/>
      <c r="N58" s="326"/>
      <c r="O58" s="202"/>
      <c r="P58" s="326"/>
      <c r="Q58" s="99"/>
      <c r="R58" s="578"/>
      <c r="S58" s="578"/>
      <c r="T58" s="570"/>
      <c r="U58" s="236" t="s">
        <v>1694</v>
      </c>
      <c r="V58" s="236" t="s">
        <v>1695</v>
      </c>
      <c r="W58" s="236" t="s">
        <v>49</v>
      </c>
      <c r="X58" s="593">
        <v>13233383927</v>
      </c>
    </row>
    <row r="59" spans="1:24">
      <c r="A59" s="326"/>
      <c r="B59" s="326"/>
      <c r="C59" s="353"/>
      <c r="D59" s="353"/>
      <c r="E59" s="326"/>
      <c r="F59" s="326"/>
      <c r="G59" s="326"/>
      <c r="H59" s="326"/>
      <c r="I59" s="575"/>
      <c r="J59" s="353"/>
      <c r="K59" s="585"/>
      <c r="L59" s="578"/>
      <c r="M59" s="578"/>
      <c r="N59" s="326"/>
      <c r="O59" s="202"/>
      <c r="P59" s="326"/>
      <c r="Q59" s="99"/>
      <c r="R59" s="578"/>
      <c r="S59" s="578"/>
      <c r="T59" s="570"/>
      <c r="U59" s="236" t="s">
        <v>1696</v>
      </c>
      <c r="V59" s="236" t="s">
        <v>1697</v>
      </c>
      <c r="W59" s="236" t="s">
        <v>49</v>
      </c>
      <c r="X59" s="593">
        <v>17636379998</v>
      </c>
    </row>
    <row r="60" spans="1:24">
      <c r="A60" s="326"/>
      <c r="B60" s="326"/>
      <c r="C60" s="353"/>
      <c r="D60" s="353"/>
      <c r="E60" s="326"/>
      <c r="F60" s="326"/>
      <c r="G60" s="326"/>
      <c r="H60" s="326"/>
      <c r="I60" s="575"/>
      <c r="J60" s="353"/>
      <c r="K60" s="585"/>
      <c r="L60" s="578"/>
      <c r="M60" s="578"/>
      <c r="N60" s="326"/>
      <c r="O60" s="202"/>
      <c r="P60" s="326"/>
      <c r="Q60" s="99"/>
      <c r="R60" s="578"/>
      <c r="S60" s="578"/>
      <c r="T60" s="570"/>
      <c r="U60" s="236" t="s">
        <v>1698</v>
      </c>
      <c r="V60" s="236" t="s">
        <v>1699</v>
      </c>
      <c r="W60" s="236" t="s">
        <v>49</v>
      </c>
      <c r="X60" s="593">
        <v>13593255968</v>
      </c>
    </row>
    <row r="61" spans="1:24">
      <c r="A61" s="326"/>
      <c r="B61" s="326"/>
      <c r="C61" s="353"/>
      <c r="D61" s="353"/>
      <c r="E61" s="326"/>
      <c r="F61" s="326"/>
      <c r="G61" s="326"/>
      <c r="H61" s="326"/>
      <c r="I61" s="575"/>
      <c r="J61" s="353"/>
      <c r="K61" s="585"/>
      <c r="L61" s="578"/>
      <c r="M61" s="578"/>
      <c r="N61" s="326"/>
      <c r="O61" s="202"/>
      <c r="P61" s="326"/>
      <c r="Q61" s="99"/>
      <c r="R61" s="578"/>
      <c r="S61" s="578"/>
      <c r="T61" s="570"/>
      <c r="U61" s="236" t="s">
        <v>1700</v>
      </c>
      <c r="V61" s="236" t="s">
        <v>1701</v>
      </c>
      <c r="W61" s="236" t="s">
        <v>49</v>
      </c>
      <c r="X61" s="593">
        <v>15235515839</v>
      </c>
    </row>
    <row r="62" spans="1:24">
      <c r="A62" s="326"/>
      <c r="B62" s="326"/>
      <c r="C62" s="353"/>
      <c r="D62" s="353"/>
      <c r="E62" s="326"/>
      <c r="F62" s="326"/>
      <c r="G62" s="326"/>
      <c r="H62" s="326"/>
      <c r="I62" s="575"/>
      <c r="J62" s="353"/>
      <c r="K62" s="585"/>
      <c r="L62" s="578"/>
      <c r="M62" s="578"/>
      <c r="N62" s="326"/>
      <c r="O62" s="202"/>
      <c r="P62" s="326"/>
      <c r="Q62" s="99"/>
      <c r="R62" s="578"/>
      <c r="S62" s="578"/>
      <c r="T62" s="570"/>
      <c r="U62" s="236" t="s">
        <v>1702</v>
      </c>
      <c r="V62" s="236" t="s">
        <v>1703</v>
      </c>
      <c r="W62" s="236" t="s">
        <v>49</v>
      </c>
      <c r="X62" s="593">
        <v>15536183633</v>
      </c>
    </row>
    <row r="63" spans="1:24">
      <c r="A63" s="326"/>
      <c r="B63" s="326"/>
      <c r="C63" s="353"/>
      <c r="D63" s="353"/>
      <c r="E63" s="326"/>
      <c r="F63" s="326"/>
      <c r="G63" s="326"/>
      <c r="H63" s="326"/>
      <c r="I63" s="575"/>
      <c r="J63" s="353"/>
      <c r="K63" s="585"/>
      <c r="L63" s="578"/>
      <c r="M63" s="578"/>
      <c r="N63" s="326"/>
      <c r="O63" s="202"/>
      <c r="P63" s="326"/>
      <c r="Q63" s="99"/>
      <c r="R63" s="578"/>
      <c r="S63" s="578"/>
      <c r="T63" s="570"/>
      <c r="U63" s="236" t="s">
        <v>1704</v>
      </c>
      <c r="V63" s="236" t="s">
        <v>1705</v>
      </c>
      <c r="W63" s="236" t="s">
        <v>49</v>
      </c>
      <c r="X63" s="593">
        <v>18334527232</v>
      </c>
    </row>
    <row r="64" spans="1:24">
      <c r="A64" s="326"/>
      <c r="B64" s="326"/>
      <c r="C64" s="353"/>
      <c r="D64" s="353"/>
      <c r="E64" s="326"/>
      <c r="F64" s="326"/>
      <c r="G64" s="326"/>
      <c r="H64" s="326"/>
      <c r="I64" s="575"/>
      <c r="J64" s="353"/>
      <c r="K64" s="585"/>
      <c r="L64" s="578"/>
      <c r="M64" s="578"/>
      <c r="N64" s="326"/>
      <c r="O64" s="202"/>
      <c r="P64" s="326"/>
      <c r="Q64" s="99"/>
      <c r="R64" s="578"/>
      <c r="S64" s="578"/>
      <c r="T64" s="570"/>
      <c r="U64" s="236" t="s">
        <v>1706</v>
      </c>
      <c r="V64" s="236" t="s">
        <v>1707</v>
      </c>
      <c r="W64" s="236" t="s">
        <v>49</v>
      </c>
      <c r="X64" s="593">
        <v>13233384552</v>
      </c>
    </row>
    <row r="65" spans="1:24">
      <c r="A65" s="326"/>
      <c r="B65" s="326"/>
      <c r="C65" s="353"/>
      <c r="D65" s="353"/>
      <c r="E65" s="326"/>
      <c r="F65" s="326"/>
      <c r="G65" s="326"/>
      <c r="H65" s="326"/>
      <c r="I65" s="575"/>
      <c r="J65" s="353"/>
      <c r="K65" s="585"/>
      <c r="L65" s="578"/>
      <c r="M65" s="578"/>
      <c r="N65" s="326"/>
      <c r="O65" s="202"/>
      <c r="P65" s="326"/>
      <c r="Q65" s="102"/>
      <c r="R65" s="582"/>
      <c r="S65" s="582"/>
      <c r="T65" s="570"/>
      <c r="U65" s="236" t="s">
        <v>1708</v>
      </c>
      <c r="V65" s="236" t="s">
        <v>1709</v>
      </c>
      <c r="W65" s="236" t="s">
        <v>49</v>
      </c>
      <c r="X65" s="593">
        <v>18635053517</v>
      </c>
    </row>
    <row r="66" spans="1:24">
      <c r="A66" s="326"/>
      <c r="B66" s="326"/>
      <c r="C66" s="353"/>
      <c r="D66" s="353"/>
      <c r="E66" s="326"/>
      <c r="F66" s="326"/>
      <c r="G66" s="326"/>
      <c r="H66" s="326"/>
      <c r="I66" s="575"/>
      <c r="J66" s="353"/>
      <c r="K66" s="585"/>
      <c r="L66" s="578"/>
      <c r="M66" s="578"/>
      <c r="N66" s="326" t="s">
        <v>35</v>
      </c>
      <c r="O66" s="326" t="s">
        <v>36</v>
      </c>
      <c r="P66" s="326" t="s">
        <v>26</v>
      </c>
      <c r="Q66" s="96">
        <v>18535552297</v>
      </c>
      <c r="R66" s="574">
        <v>9</v>
      </c>
      <c r="S66" s="574">
        <v>76.38</v>
      </c>
      <c r="T66" s="570"/>
      <c r="U66" s="236" t="s">
        <v>1710</v>
      </c>
      <c r="V66" s="236" t="s">
        <v>1711</v>
      </c>
      <c r="W66" s="236" t="s">
        <v>49</v>
      </c>
      <c r="X66" s="593">
        <v>18064428137</v>
      </c>
    </row>
    <row r="67" spans="1:24">
      <c r="A67" s="326"/>
      <c r="B67" s="326"/>
      <c r="C67" s="353"/>
      <c r="D67" s="353"/>
      <c r="E67" s="326"/>
      <c r="F67" s="326"/>
      <c r="G67" s="326"/>
      <c r="H67" s="326"/>
      <c r="I67" s="575"/>
      <c r="J67" s="353"/>
      <c r="K67" s="585"/>
      <c r="L67" s="578"/>
      <c r="M67" s="578"/>
      <c r="N67" s="326"/>
      <c r="O67" s="326"/>
      <c r="P67" s="326"/>
      <c r="Q67" s="99"/>
      <c r="R67" s="578"/>
      <c r="S67" s="578"/>
      <c r="T67" s="570"/>
      <c r="U67" s="236" t="s">
        <v>1712</v>
      </c>
      <c r="V67" s="236" t="s">
        <v>1713</v>
      </c>
      <c r="W67" s="236" t="s">
        <v>49</v>
      </c>
      <c r="X67" s="593">
        <v>15503553112</v>
      </c>
    </row>
    <row r="68" spans="1:24">
      <c r="A68" s="326"/>
      <c r="B68" s="326"/>
      <c r="C68" s="353"/>
      <c r="D68" s="353"/>
      <c r="E68" s="326"/>
      <c r="F68" s="326"/>
      <c r="G68" s="326"/>
      <c r="H68" s="326"/>
      <c r="I68" s="575"/>
      <c r="J68" s="353"/>
      <c r="K68" s="585"/>
      <c r="L68" s="578"/>
      <c r="M68" s="578"/>
      <c r="N68" s="326"/>
      <c r="O68" s="326"/>
      <c r="P68" s="326"/>
      <c r="Q68" s="99"/>
      <c r="R68" s="578"/>
      <c r="S68" s="578"/>
      <c r="T68" s="570"/>
      <c r="U68" s="236" t="s">
        <v>1714</v>
      </c>
      <c r="V68" s="236" t="s">
        <v>1715</v>
      </c>
      <c r="W68" s="236" t="s">
        <v>49</v>
      </c>
      <c r="X68" s="593">
        <v>13593255915</v>
      </c>
    </row>
    <row r="69" spans="1:24">
      <c r="A69" s="326"/>
      <c r="B69" s="326"/>
      <c r="C69" s="353"/>
      <c r="D69" s="353"/>
      <c r="E69" s="326"/>
      <c r="F69" s="326"/>
      <c r="G69" s="326"/>
      <c r="H69" s="326"/>
      <c r="I69" s="575"/>
      <c r="J69" s="353"/>
      <c r="K69" s="585"/>
      <c r="L69" s="578"/>
      <c r="M69" s="578"/>
      <c r="N69" s="326"/>
      <c r="O69" s="326"/>
      <c r="P69" s="326"/>
      <c r="Q69" s="99"/>
      <c r="R69" s="578"/>
      <c r="S69" s="578"/>
      <c r="T69" s="570"/>
      <c r="U69" s="236" t="s">
        <v>1716</v>
      </c>
      <c r="V69" s="236" t="s">
        <v>1717</v>
      </c>
      <c r="W69" s="236" t="s">
        <v>49</v>
      </c>
      <c r="X69" s="593">
        <v>13353452688</v>
      </c>
    </row>
    <row r="70" spans="1:24">
      <c r="A70" s="326"/>
      <c r="B70" s="326"/>
      <c r="C70" s="353"/>
      <c r="D70" s="353"/>
      <c r="E70" s="326"/>
      <c r="F70" s="326"/>
      <c r="G70" s="326"/>
      <c r="H70" s="326"/>
      <c r="I70" s="575"/>
      <c r="J70" s="353"/>
      <c r="K70" s="585"/>
      <c r="L70" s="578"/>
      <c r="M70" s="578"/>
      <c r="N70" s="326"/>
      <c r="O70" s="326"/>
      <c r="P70" s="326"/>
      <c r="Q70" s="99"/>
      <c r="R70" s="578"/>
      <c r="S70" s="578"/>
      <c r="T70" s="570"/>
      <c r="U70" s="236" t="s">
        <v>1718</v>
      </c>
      <c r="V70" s="236" t="s">
        <v>1719</v>
      </c>
      <c r="W70" s="236" t="s">
        <v>49</v>
      </c>
      <c r="X70" s="593">
        <v>13935507697</v>
      </c>
    </row>
    <row r="71" spans="1:24">
      <c r="A71" s="326"/>
      <c r="B71" s="326"/>
      <c r="C71" s="353"/>
      <c r="D71" s="353"/>
      <c r="E71" s="326"/>
      <c r="F71" s="326"/>
      <c r="G71" s="326"/>
      <c r="H71" s="326"/>
      <c r="I71" s="575"/>
      <c r="J71" s="353"/>
      <c r="K71" s="585"/>
      <c r="L71" s="578"/>
      <c r="M71" s="578"/>
      <c r="N71" s="326"/>
      <c r="O71" s="326"/>
      <c r="P71" s="326"/>
      <c r="Q71" s="99"/>
      <c r="R71" s="578"/>
      <c r="S71" s="578"/>
      <c r="T71" s="570"/>
      <c r="U71" s="236" t="s">
        <v>1720</v>
      </c>
      <c r="V71" s="236" t="s">
        <v>1721</v>
      </c>
      <c r="W71" s="236" t="s">
        <v>49</v>
      </c>
      <c r="X71" s="593">
        <v>15135533993</v>
      </c>
    </row>
    <row r="72" spans="1:24">
      <c r="A72" s="326"/>
      <c r="B72" s="326"/>
      <c r="C72" s="353"/>
      <c r="D72" s="353"/>
      <c r="E72" s="326"/>
      <c r="F72" s="326"/>
      <c r="G72" s="326"/>
      <c r="H72" s="326"/>
      <c r="I72" s="575"/>
      <c r="J72" s="353"/>
      <c r="K72" s="585"/>
      <c r="L72" s="578"/>
      <c r="M72" s="578"/>
      <c r="N72" s="326"/>
      <c r="O72" s="326"/>
      <c r="P72" s="326"/>
      <c r="Q72" s="99"/>
      <c r="R72" s="578"/>
      <c r="S72" s="578"/>
      <c r="T72" s="570"/>
      <c r="U72" s="236" t="s">
        <v>1722</v>
      </c>
      <c r="V72" s="236" t="s">
        <v>1723</v>
      </c>
      <c r="W72" s="236" t="s">
        <v>49</v>
      </c>
      <c r="X72" s="593">
        <v>13546661094</v>
      </c>
    </row>
    <row r="73" spans="1:24">
      <c r="A73" s="326"/>
      <c r="B73" s="326"/>
      <c r="C73" s="353"/>
      <c r="D73" s="353"/>
      <c r="E73" s="326"/>
      <c r="F73" s="326"/>
      <c r="G73" s="326"/>
      <c r="H73" s="326"/>
      <c r="I73" s="575"/>
      <c r="J73" s="353"/>
      <c r="K73" s="585"/>
      <c r="L73" s="578"/>
      <c r="M73" s="578"/>
      <c r="N73" s="326"/>
      <c r="O73" s="326"/>
      <c r="P73" s="326"/>
      <c r="Q73" s="99"/>
      <c r="R73" s="578"/>
      <c r="S73" s="578"/>
      <c r="T73" s="570"/>
      <c r="U73" s="236" t="s">
        <v>1724</v>
      </c>
      <c r="V73" s="236" t="s">
        <v>1725</v>
      </c>
      <c r="W73" s="236" t="s">
        <v>49</v>
      </c>
      <c r="X73" s="593">
        <v>13467000150</v>
      </c>
    </row>
    <row r="74" spans="1:24">
      <c r="A74" s="326"/>
      <c r="B74" s="326"/>
      <c r="C74" s="353"/>
      <c r="D74" s="353"/>
      <c r="E74" s="326"/>
      <c r="F74" s="326"/>
      <c r="G74" s="326"/>
      <c r="H74" s="326"/>
      <c r="I74" s="575"/>
      <c r="J74" s="353"/>
      <c r="K74" s="585"/>
      <c r="L74" s="582"/>
      <c r="M74" s="582"/>
      <c r="N74" s="326"/>
      <c r="O74" s="326"/>
      <c r="P74" s="326"/>
      <c r="Q74" s="102"/>
      <c r="R74" s="582"/>
      <c r="S74" s="582"/>
      <c r="T74" s="571"/>
      <c r="U74" s="236" t="s">
        <v>1726</v>
      </c>
      <c r="V74" s="236" t="s">
        <v>1727</v>
      </c>
      <c r="W74" s="236" t="s">
        <v>49</v>
      </c>
      <c r="X74" s="593">
        <v>13834792755</v>
      </c>
    </row>
    <row r="75" spans="1:24">
      <c r="A75" s="326">
        <v>5</v>
      </c>
      <c r="B75" s="326" t="s">
        <v>488</v>
      </c>
      <c r="C75" s="353"/>
      <c r="D75" s="353"/>
      <c r="E75" s="326"/>
      <c r="F75" s="326"/>
      <c r="G75" s="326"/>
      <c r="H75" s="326"/>
      <c r="I75" s="594" t="s">
        <v>1728</v>
      </c>
      <c r="J75" s="326" t="s">
        <v>93</v>
      </c>
      <c r="K75" s="594">
        <v>13935527920</v>
      </c>
      <c r="L75" s="595">
        <v>17.942</v>
      </c>
      <c r="M75" s="569">
        <v>71</v>
      </c>
      <c r="N75" s="326" t="s">
        <v>24</v>
      </c>
      <c r="O75" s="596" t="s">
        <v>1729</v>
      </c>
      <c r="P75" s="326" t="s">
        <v>26</v>
      </c>
      <c r="Q75" s="442">
        <v>18635569406</v>
      </c>
      <c r="R75" s="569">
        <v>17</v>
      </c>
      <c r="S75" s="569">
        <v>71</v>
      </c>
      <c r="T75" s="569" t="s">
        <v>27</v>
      </c>
      <c r="U75" s="236" t="s">
        <v>1730</v>
      </c>
      <c r="V75" s="236" t="s">
        <v>1731</v>
      </c>
      <c r="W75" s="236" t="s">
        <v>49</v>
      </c>
      <c r="X75" s="593">
        <v>13835536713</v>
      </c>
    </row>
    <row r="76" spans="1:24">
      <c r="A76" s="326"/>
      <c r="B76" s="326"/>
      <c r="C76" s="353"/>
      <c r="D76" s="353"/>
      <c r="E76" s="326"/>
      <c r="F76" s="326"/>
      <c r="G76" s="326"/>
      <c r="H76" s="326"/>
      <c r="I76" s="597"/>
      <c r="J76" s="326"/>
      <c r="K76" s="597"/>
      <c r="L76" s="233"/>
      <c r="M76" s="570"/>
      <c r="N76" s="326"/>
      <c r="O76" s="598"/>
      <c r="P76" s="326"/>
      <c r="Q76" s="431"/>
      <c r="R76" s="570"/>
      <c r="S76" s="570"/>
      <c r="T76" s="570"/>
      <c r="U76" s="236" t="s">
        <v>1732</v>
      </c>
      <c r="V76" s="236" t="s">
        <v>1733</v>
      </c>
      <c r="W76" s="236" t="s">
        <v>49</v>
      </c>
      <c r="X76" s="593">
        <v>13935587673</v>
      </c>
    </row>
    <row r="77" spans="1:24">
      <c r="A77" s="326"/>
      <c r="B77" s="326"/>
      <c r="C77" s="353"/>
      <c r="D77" s="353"/>
      <c r="E77" s="326"/>
      <c r="F77" s="326"/>
      <c r="G77" s="326"/>
      <c r="H77" s="326"/>
      <c r="I77" s="597"/>
      <c r="J77" s="326"/>
      <c r="K77" s="597"/>
      <c r="L77" s="233"/>
      <c r="M77" s="570"/>
      <c r="N77" s="326"/>
      <c r="O77" s="598"/>
      <c r="P77" s="326"/>
      <c r="Q77" s="431"/>
      <c r="R77" s="570"/>
      <c r="S77" s="570"/>
      <c r="T77" s="570"/>
      <c r="U77" s="236" t="s">
        <v>1734</v>
      </c>
      <c r="V77" s="236" t="s">
        <v>1735</v>
      </c>
      <c r="W77" s="236" t="s">
        <v>49</v>
      </c>
      <c r="X77" s="593">
        <v>15603453688</v>
      </c>
    </row>
    <row r="78" spans="1:24">
      <c r="A78" s="326"/>
      <c r="B78" s="326"/>
      <c r="C78" s="353"/>
      <c r="D78" s="353"/>
      <c r="E78" s="326"/>
      <c r="F78" s="326"/>
      <c r="G78" s="326"/>
      <c r="H78" s="326"/>
      <c r="I78" s="597"/>
      <c r="J78" s="326"/>
      <c r="K78" s="597"/>
      <c r="L78" s="234"/>
      <c r="M78" s="571"/>
      <c r="N78" s="326"/>
      <c r="O78" s="598"/>
      <c r="P78" s="326"/>
      <c r="Q78" s="436"/>
      <c r="R78" s="571"/>
      <c r="S78" s="571"/>
      <c r="T78" s="571"/>
      <c r="U78" s="236" t="s">
        <v>1736</v>
      </c>
      <c r="V78" s="236" t="s">
        <v>1737</v>
      </c>
      <c r="W78" s="236" t="s">
        <v>49</v>
      </c>
      <c r="X78" s="593">
        <v>13453588129</v>
      </c>
    </row>
    <row r="79" spans="1:24">
      <c r="A79" s="326">
        <v>6</v>
      </c>
      <c r="B79" s="326" t="s">
        <v>491</v>
      </c>
      <c r="C79" s="353"/>
      <c r="D79" s="353"/>
      <c r="E79" s="326"/>
      <c r="F79" s="326"/>
      <c r="G79" s="326"/>
      <c r="H79" s="326"/>
      <c r="I79" s="597"/>
      <c r="J79" s="326"/>
      <c r="K79" s="597"/>
      <c r="L79" s="595">
        <v>11.15</v>
      </c>
      <c r="M79" s="569">
        <v>148.8</v>
      </c>
      <c r="N79" s="202" t="s">
        <v>492</v>
      </c>
      <c r="O79" s="599" t="s">
        <v>1738</v>
      </c>
      <c r="P79" s="352" t="s">
        <v>49</v>
      </c>
      <c r="Q79" s="604">
        <v>13503558658</v>
      </c>
      <c r="R79" s="569">
        <v>12</v>
      </c>
      <c r="S79" s="569">
        <v>63.7</v>
      </c>
      <c r="T79" s="569" t="s">
        <v>27</v>
      </c>
      <c r="U79" s="236" t="s">
        <v>1739</v>
      </c>
      <c r="V79" s="236" t="s">
        <v>1740</v>
      </c>
      <c r="W79" s="236" t="s">
        <v>49</v>
      </c>
      <c r="X79" s="593">
        <v>13834305439</v>
      </c>
    </row>
    <row r="80" spans="1:24">
      <c r="A80" s="326"/>
      <c r="B80" s="326"/>
      <c r="C80" s="353"/>
      <c r="D80" s="353"/>
      <c r="E80" s="326"/>
      <c r="F80" s="326"/>
      <c r="G80" s="326"/>
      <c r="H80" s="326"/>
      <c r="I80" s="597"/>
      <c r="J80" s="326"/>
      <c r="K80" s="597"/>
      <c r="L80" s="233"/>
      <c r="M80" s="570"/>
      <c r="N80" s="202"/>
      <c r="O80" s="468"/>
      <c r="P80" s="352"/>
      <c r="Q80" s="433"/>
      <c r="R80" s="570"/>
      <c r="S80" s="570"/>
      <c r="T80" s="570"/>
      <c r="U80" s="236" t="s">
        <v>1741</v>
      </c>
      <c r="V80" s="236" t="s">
        <v>1742</v>
      </c>
      <c r="W80" s="236" t="s">
        <v>49</v>
      </c>
      <c r="X80" s="593">
        <v>18035572353</v>
      </c>
    </row>
    <row r="81" spans="1:24">
      <c r="A81" s="326"/>
      <c r="B81" s="326"/>
      <c r="C81" s="353"/>
      <c r="D81" s="353"/>
      <c r="E81" s="326"/>
      <c r="F81" s="326"/>
      <c r="G81" s="326"/>
      <c r="H81" s="326"/>
      <c r="I81" s="597"/>
      <c r="J81" s="326"/>
      <c r="K81" s="597"/>
      <c r="L81" s="233"/>
      <c r="M81" s="570"/>
      <c r="N81" s="202"/>
      <c r="O81" s="468"/>
      <c r="P81" s="352"/>
      <c r="Q81" s="433"/>
      <c r="R81" s="570"/>
      <c r="S81" s="570"/>
      <c r="T81" s="570"/>
      <c r="U81" s="236" t="s">
        <v>1743</v>
      </c>
      <c r="V81" s="236" t="s">
        <v>1744</v>
      </c>
      <c r="W81" s="236" t="s">
        <v>49</v>
      </c>
      <c r="X81" s="593">
        <v>13453578765</v>
      </c>
    </row>
    <row r="82" spans="1:24">
      <c r="A82" s="326"/>
      <c r="B82" s="326"/>
      <c r="C82" s="353"/>
      <c r="D82" s="353"/>
      <c r="E82" s="326"/>
      <c r="F82" s="326"/>
      <c r="G82" s="326"/>
      <c r="H82" s="326"/>
      <c r="I82" s="597"/>
      <c r="J82" s="326"/>
      <c r="K82" s="597"/>
      <c r="L82" s="233"/>
      <c r="M82" s="570"/>
      <c r="N82" s="202"/>
      <c r="O82" s="468"/>
      <c r="P82" s="352"/>
      <c r="Q82" s="433"/>
      <c r="R82" s="570"/>
      <c r="S82" s="570"/>
      <c r="T82" s="570"/>
      <c r="U82" s="236" t="s">
        <v>1745</v>
      </c>
      <c r="V82" s="236" t="s">
        <v>1746</v>
      </c>
      <c r="W82" s="236" t="s">
        <v>49</v>
      </c>
      <c r="X82" s="593">
        <v>13935514433</v>
      </c>
    </row>
    <row r="83" spans="1:24">
      <c r="A83" s="326"/>
      <c r="B83" s="326"/>
      <c r="C83" s="353"/>
      <c r="D83" s="353"/>
      <c r="E83" s="326"/>
      <c r="F83" s="326"/>
      <c r="G83" s="326"/>
      <c r="H83" s="326"/>
      <c r="I83" s="600"/>
      <c r="J83" s="326"/>
      <c r="K83" s="600"/>
      <c r="L83" s="234"/>
      <c r="M83" s="571"/>
      <c r="N83" s="202"/>
      <c r="O83" s="468"/>
      <c r="P83" s="352"/>
      <c r="Q83" s="435"/>
      <c r="R83" s="571"/>
      <c r="S83" s="571"/>
      <c r="T83" s="571"/>
      <c r="U83" s="236" t="s">
        <v>1747</v>
      </c>
      <c r="V83" s="236" t="s">
        <v>1748</v>
      </c>
      <c r="W83" s="236" t="s">
        <v>49</v>
      </c>
      <c r="X83" s="593">
        <v>13546655416</v>
      </c>
    </row>
    <row r="84" spans="1:24">
      <c r="A84" s="326">
        <v>7</v>
      </c>
      <c r="B84" s="326" t="s">
        <v>495</v>
      </c>
      <c r="C84" s="353"/>
      <c r="D84" s="353"/>
      <c r="E84" s="326"/>
      <c r="F84" s="326"/>
      <c r="G84" s="326"/>
      <c r="H84" s="326"/>
      <c r="I84" s="601" t="s">
        <v>1749</v>
      </c>
      <c r="J84" s="326"/>
      <c r="K84" s="575">
        <v>13934051944</v>
      </c>
      <c r="L84" s="595">
        <v>15.038</v>
      </c>
      <c r="M84" s="569">
        <v>81.2</v>
      </c>
      <c r="N84" s="202" t="s">
        <v>497</v>
      </c>
      <c r="O84" s="352" t="s">
        <v>498</v>
      </c>
      <c r="P84" s="352" t="s">
        <v>49</v>
      </c>
      <c r="Q84" s="574">
        <v>15536180111</v>
      </c>
      <c r="R84" s="569">
        <v>14</v>
      </c>
      <c r="S84" s="569">
        <v>79.4</v>
      </c>
      <c r="T84" s="569" t="s">
        <v>27</v>
      </c>
      <c r="U84" s="236" t="s">
        <v>1750</v>
      </c>
      <c r="V84" s="236" t="s">
        <v>1751</v>
      </c>
      <c r="W84" s="236" t="s">
        <v>49</v>
      </c>
      <c r="X84" s="593">
        <v>15235549229</v>
      </c>
    </row>
    <row r="85" spans="1:24">
      <c r="A85" s="326"/>
      <c r="B85" s="326"/>
      <c r="C85" s="353"/>
      <c r="D85" s="353"/>
      <c r="E85" s="326"/>
      <c r="F85" s="326"/>
      <c r="G85" s="326"/>
      <c r="H85" s="326"/>
      <c r="I85" s="575"/>
      <c r="J85" s="326"/>
      <c r="K85" s="575"/>
      <c r="L85" s="233"/>
      <c r="M85" s="570"/>
      <c r="N85" s="202"/>
      <c r="O85" s="352"/>
      <c r="P85" s="352"/>
      <c r="Q85" s="578"/>
      <c r="R85" s="570"/>
      <c r="S85" s="570"/>
      <c r="T85" s="570"/>
      <c r="U85" s="236" t="s">
        <v>1752</v>
      </c>
      <c r="V85" s="236" t="s">
        <v>1753</v>
      </c>
      <c r="W85" s="236" t="s">
        <v>49</v>
      </c>
      <c r="X85" s="593">
        <v>13834304660</v>
      </c>
    </row>
    <row r="86" spans="1:24">
      <c r="A86" s="326"/>
      <c r="B86" s="326"/>
      <c r="C86" s="353"/>
      <c r="D86" s="353"/>
      <c r="E86" s="326"/>
      <c r="F86" s="326"/>
      <c r="G86" s="326"/>
      <c r="H86" s="326"/>
      <c r="I86" s="575"/>
      <c r="J86" s="326"/>
      <c r="K86" s="575"/>
      <c r="L86" s="233"/>
      <c r="M86" s="570"/>
      <c r="N86" s="202"/>
      <c r="O86" s="352"/>
      <c r="P86" s="352"/>
      <c r="Q86" s="578"/>
      <c r="R86" s="570"/>
      <c r="S86" s="570"/>
      <c r="T86" s="570"/>
      <c r="U86" s="236" t="s">
        <v>1754</v>
      </c>
      <c r="V86" s="236" t="s">
        <v>1755</v>
      </c>
      <c r="W86" s="236" t="s">
        <v>49</v>
      </c>
      <c r="X86" s="593">
        <v>13834304660</v>
      </c>
    </row>
    <row r="87" spans="1:24">
      <c r="A87" s="326"/>
      <c r="B87" s="326"/>
      <c r="C87" s="353"/>
      <c r="D87" s="353"/>
      <c r="E87" s="326"/>
      <c r="F87" s="326"/>
      <c r="G87" s="326"/>
      <c r="H87" s="326"/>
      <c r="I87" s="575"/>
      <c r="J87" s="326"/>
      <c r="K87" s="575"/>
      <c r="L87" s="234"/>
      <c r="M87" s="571"/>
      <c r="N87" s="202"/>
      <c r="O87" s="352"/>
      <c r="P87" s="352"/>
      <c r="Q87" s="582"/>
      <c r="R87" s="571"/>
      <c r="S87" s="571"/>
      <c r="T87" s="571"/>
      <c r="U87" s="236" t="s">
        <v>1756</v>
      </c>
      <c r="V87" s="236" t="s">
        <v>1757</v>
      </c>
      <c r="W87" s="236" t="s">
        <v>49</v>
      </c>
      <c r="X87" s="593">
        <v>15035560990</v>
      </c>
    </row>
    <row r="88" spans="1:24">
      <c r="A88" s="326">
        <v>8</v>
      </c>
      <c r="B88" s="326" t="s">
        <v>500</v>
      </c>
      <c r="C88" s="353"/>
      <c r="D88" s="353"/>
      <c r="E88" s="326"/>
      <c r="F88" s="326"/>
      <c r="G88" s="326"/>
      <c r="H88" s="326"/>
      <c r="I88" s="583" t="s">
        <v>1758</v>
      </c>
      <c r="J88" s="353" t="s">
        <v>93</v>
      </c>
      <c r="K88" s="585">
        <v>13015467452</v>
      </c>
      <c r="L88" s="595">
        <v>16.369</v>
      </c>
      <c r="M88" s="569">
        <v>56.4</v>
      </c>
      <c r="N88" s="569" t="s">
        <v>29</v>
      </c>
      <c r="O88" s="199" t="s">
        <v>30</v>
      </c>
      <c r="P88" s="569" t="s">
        <v>26</v>
      </c>
      <c r="Q88" s="442">
        <v>18636546534</v>
      </c>
      <c r="R88" s="605">
        <v>16</v>
      </c>
      <c r="S88" s="605">
        <v>56.4</v>
      </c>
      <c r="T88" s="569" t="s">
        <v>27</v>
      </c>
      <c r="U88" s="236" t="s">
        <v>1759</v>
      </c>
      <c r="V88" s="236" t="s">
        <v>1760</v>
      </c>
      <c r="W88" s="236" t="s">
        <v>49</v>
      </c>
      <c r="X88" s="593">
        <v>15364751943</v>
      </c>
    </row>
    <row r="89" spans="1:24">
      <c r="A89" s="326"/>
      <c r="B89" s="326"/>
      <c r="C89" s="353"/>
      <c r="D89" s="353"/>
      <c r="E89" s="326"/>
      <c r="F89" s="326"/>
      <c r="G89" s="326"/>
      <c r="H89" s="326"/>
      <c r="I89" s="583"/>
      <c r="J89" s="353"/>
      <c r="K89" s="585"/>
      <c r="L89" s="233"/>
      <c r="M89" s="570"/>
      <c r="N89" s="570"/>
      <c r="O89" s="200"/>
      <c r="P89" s="570"/>
      <c r="Q89" s="431"/>
      <c r="R89" s="606"/>
      <c r="S89" s="606"/>
      <c r="T89" s="570"/>
      <c r="U89" s="236" t="s">
        <v>1761</v>
      </c>
      <c r="V89" s="236" t="s">
        <v>1762</v>
      </c>
      <c r="W89" s="236" t="s">
        <v>49</v>
      </c>
      <c r="X89" s="593">
        <v>13008072723</v>
      </c>
    </row>
    <row r="90" spans="1:24">
      <c r="A90" s="326"/>
      <c r="B90" s="326"/>
      <c r="C90" s="353"/>
      <c r="D90" s="353"/>
      <c r="E90" s="326"/>
      <c r="F90" s="326"/>
      <c r="G90" s="326"/>
      <c r="H90" s="326"/>
      <c r="I90" s="583"/>
      <c r="J90" s="353"/>
      <c r="K90" s="585"/>
      <c r="L90" s="233"/>
      <c r="M90" s="570"/>
      <c r="N90" s="570"/>
      <c r="O90" s="200"/>
      <c r="P90" s="570"/>
      <c r="Q90" s="431"/>
      <c r="R90" s="606"/>
      <c r="S90" s="606"/>
      <c r="T90" s="570"/>
      <c r="U90" s="236" t="s">
        <v>1763</v>
      </c>
      <c r="V90" s="236" t="s">
        <v>1764</v>
      </c>
      <c r="W90" s="236" t="s">
        <v>49</v>
      </c>
      <c r="X90" s="593">
        <v>13835581898</v>
      </c>
    </row>
    <row r="91" spans="1:24">
      <c r="A91" s="326"/>
      <c r="B91" s="326"/>
      <c r="C91" s="353"/>
      <c r="D91" s="353"/>
      <c r="E91" s="326"/>
      <c r="F91" s="326"/>
      <c r="G91" s="326"/>
      <c r="H91" s="326"/>
      <c r="I91" s="583"/>
      <c r="J91" s="353"/>
      <c r="K91" s="585"/>
      <c r="L91" s="233"/>
      <c r="M91" s="570"/>
      <c r="N91" s="570"/>
      <c r="O91" s="200"/>
      <c r="P91" s="570"/>
      <c r="Q91" s="431"/>
      <c r="R91" s="606"/>
      <c r="S91" s="606"/>
      <c r="T91" s="570"/>
      <c r="U91" s="236" t="s">
        <v>1765</v>
      </c>
      <c r="V91" s="236" t="s">
        <v>1766</v>
      </c>
      <c r="W91" s="236" t="s">
        <v>49</v>
      </c>
      <c r="X91" s="593">
        <v>15035515619</v>
      </c>
    </row>
    <row r="92" spans="1:24">
      <c r="A92" s="326"/>
      <c r="B92" s="326"/>
      <c r="C92" s="353"/>
      <c r="D92" s="353"/>
      <c r="E92" s="326"/>
      <c r="F92" s="326"/>
      <c r="G92" s="326"/>
      <c r="H92" s="326"/>
      <c r="I92" s="583"/>
      <c r="J92" s="353"/>
      <c r="K92" s="585"/>
      <c r="L92" s="233"/>
      <c r="M92" s="570"/>
      <c r="N92" s="570"/>
      <c r="O92" s="200"/>
      <c r="P92" s="570"/>
      <c r="Q92" s="431"/>
      <c r="R92" s="606"/>
      <c r="S92" s="606"/>
      <c r="T92" s="570"/>
      <c r="U92" s="236" t="s">
        <v>1767</v>
      </c>
      <c r="V92" s="236" t="s">
        <v>1768</v>
      </c>
      <c r="W92" s="236" t="s">
        <v>49</v>
      </c>
      <c r="X92" s="593">
        <v>13097669168</v>
      </c>
    </row>
    <row r="93" spans="1:24">
      <c r="A93" s="326"/>
      <c r="B93" s="326"/>
      <c r="C93" s="353"/>
      <c r="D93" s="353"/>
      <c r="E93" s="326"/>
      <c r="F93" s="326"/>
      <c r="G93" s="326"/>
      <c r="H93" s="326"/>
      <c r="I93" s="583"/>
      <c r="J93" s="353"/>
      <c r="K93" s="585"/>
      <c r="L93" s="234"/>
      <c r="M93" s="571"/>
      <c r="N93" s="571"/>
      <c r="O93" s="201"/>
      <c r="P93" s="571"/>
      <c r="Q93" s="436"/>
      <c r="R93" s="607"/>
      <c r="S93" s="607"/>
      <c r="T93" s="571"/>
      <c r="U93" s="236" t="s">
        <v>1769</v>
      </c>
      <c r="V93" s="236" t="s">
        <v>1770</v>
      </c>
      <c r="W93" s="236" t="s">
        <v>49</v>
      </c>
      <c r="X93" s="593">
        <v>13835514210</v>
      </c>
    </row>
    <row r="94" spans="1:24">
      <c r="A94" s="326">
        <v>9</v>
      </c>
      <c r="B94" s="326" t="s">
        <v>503</v>
      </c>
      <c r="C94" s="353"/>
      <c r="D94" s="353"/>
      <c r="E94" s="326"/>
      <c r="F94" s="326"/>
      <c r="G94" s="326"/>
      <c r="H94" s="326"/>
      <c r="I94" s="583"/>
      <c r="J94" s="353"/>
      <c r="K94" s="585"/>
      <c r="L94" s="595">
        <v>18.42</v>
      </c>
      <c r="M94" s="569">
        <v>58.5</v>
      </c>
      <c r="N94" s="569" t="s">
        <v>29</v>
      </c>
      <c r="O94" s="199" t="s">
        <v>30</v>
      </c>
      <c r="P94" s="569" t="s">
        <v>26</v>
      </c>
      <c r="Q94" s="442">
        <v>18636546534</v>
      </c>
      <c r="R94" s="605">
        <v>18</v>
      </c>
      <c r="S94" s="605">
        <v>58.2</v>
      </c>
      <c r="T94" s="569" t="s">
        <v>27</v>
      </c>
      <c r="U94" s="236" t="s">
        <v>1599</v>
      </c>
      <c r="V94" s="236" t="s">
        <v>1600</v>
      </c>
      <c r="W94" s="236" t="s">
        <v>49</v>
      </c>
      <c r="X94" s="593">
        <v>15235504059</v>
      </c>
    </row>
    <row r="95" spans="1:24">
      <c r="A95" s="326"/>
      <c r="B95" s="326"/>
      <c r="C95" s="353"/>
      <c r="D95" s="353"/>
      <c r="E95" s="326"/>
      <c r="F95" s="326"/>
      <c r="G95" s="326"/>
      <c r="H95" s="326"/>
      <c r="I95" s="583"/>
      <c r="J95" s="353"/>
      <c r="K95" s="585"/>
      <c r="L95" s="233"/>
      <c r="M95" s="570"/>
      <c r="N95" s="570"/>
      <c r="O95" s="200"/>
      <c r="P95" s="570"/>
      <c r="Q95" s="431"/>
      <c r="R95" s="606"/>
      <c r="S95" s="606"/>
      <c r="T95" s="570"/>
      <c r="U95" s="236" t="s">
        <v>1771</v>
      </c>
      <c r="V95" s="236" t="s">
        <v>1772</v>
      </c>
      <c r="W95" s="236" t="s">
        <v>49</v>
      </c>
      <c r="X95" s="593">
        <v>13133156216</v>
      </c>
    </row>
    <row r="96" spans="1:24">
      <c r="A96" s="326"/>
      <c r="B96" s="326"/>
      <c r="C96" s="353"/>
      <c r="D96" s="353"/>
      <c r="E96" s="326"/>
      <c r="F96" s="326"/>
      <c r="G96" s="326"/>
      <c r="H96" s="326"/>
      <c r="I96" s="583"/>
      <c r="J96" s="353"/>
      <c r="K96" s="585"/>
      <c r="L96" s="233"/>
      <c r="M96" s="570"/>
      <c r="N96" s="570"/>
      <c r="O96" s="200"/>
      <c r="P96" s="570"/>
      <c r="Q96" s="431"/>
      <c r="R96" s="606"/>
      <c r="S96" s="606"/>
      <c r="T96" s="570"/>
      <c r="U96" s="236" t="s">
        <v>1773</v>
      </c>
      <c r="V96" s="236" t="s">
        <v>1774</v>
      </c>
      <c r="W96" s="236" t="s">
        <v>49</v>
      </c>
      <c r="X96" s="593">
        <v>15333551852</v>
      </c>
    </row>
    <row r="97" spans="1:24">
      <c r="A97" s="326"/>
      <c r="B97" s="326"/>
      <c r="C97" s="353"/>
      <c r="D97" s="353"/>
      <c r="E97" s="326"/>
      <c r="F97" s="326"/>
      <c r="G97" s="326"/>
      <c r="H97" s="326"/>
      <c r="I97" s="583"/>
      <c r="J97" s="353"/>
      <c r="K97" s="585"/>
      <c r="L97" s="233"/>
      <c r="M97" s="570"/>
      <c r="N97" s="570"/>
      <c r="O97" s="200"/>
      <c r="P97" s="570"/>
      <c r="Q97" s="431"/>
      <c r="R97" s="606"/>
      <c r="S97" s="606"/>
      <c r="T97" s="570"/>
      <c r="U97" s="236" t="s">
        <v>1775</v>
      </c>
      <c r="V97" s="236" t="s">
        <v>1776</v>
      </c>
      <c r="W97" s="236" t="s">
        <v>49</v>
      </c>
      <c r="X97" s="593">
        <v>18335565279</v>
      </c>
    </row>
    <row r="98" spans="1:24">
      <c r="A98" s="326"/>
      <c r="B98" s="326"/>
      <c r="C98" s="353"/>
      <c r="D98" s="353"/>
      <c r="E98" s="326"/>
      <c r="F98" s="326"/>
      <c r="G98" s="326"/>
      <c r="H98" s="326"/>
      <c r="I98" s="583"/>
      <c r="J98" s="353"/>
      <c r="K98" s="585"/>
      <c r="L98" s="233"/>
      <c r="M98" s="570"/>
      <c r="N98" s="570"/>
      <c r="O98" s="200"/>
      <c r="P98" s="570"/>
      <c r="Q98" s="431"/>
      <c r="R98" s="606"/>
      <c r="S98" s="606"/>
      <c r="T98" s="570"/>
      <c r="U98" s="236" t="s">
        <v>1777</v>
      </c>
      <c r="V98" s="236" t="s">
        <v>1778</v>
      </c>
      <c r="W98" s="236" t="s">
        <v>49</v>
      </c>
      <c r="X98" s="593">
        <v>13152950311</v>
      </c>
    </row>
    <row r="99" spans="1:24">
      <c r="A99" s="326"/>
      <c r="B99" s="326"/>
      <c r="C99" s="353"/>
      <c r="D99" s="353"/>
      <c r="E99" s="326"/>
      <c r="F99" s="326"/>
      <c r="G99" s="326"/>
      <c r="H99" s="326"/>
      <c r="I99" s="583"/>
      <c r="J99" s="353"/>
      <c r="K99" s="585"/>
      <c r="L99" s="233"/>
      <c r="M99" s="570"/>
      <c r="N99" s="570"/>
      <c r="O99" s="200"/>
      <c r="P99" s="570"/>
      <c r="Q99" s="431"/>
      <c r="R99" s="606"/>
      <c r="S99" s="606"/>
      <c r="T99" s="570"/>
      <c r="U99" s="236" t="s">
        <v>1779</v>
      </c>
      <c r="V99" s="236" t="s">
        <v>1780</v>
      </c>
      <c r="W99" s="236" t="s">
        <v>49</v>
      </c>
      <c r="X99" s="593">
        <v>15035584590</v>
      </c>
    </row>
    <row r="100" spans="1:24">
      <c r="A100" s="326"/>
      <c r="B100" s="326"/>
      <c r="C100" s="353"/>
      <c r="D100" s="353"/>
      <c r="E100" s="326"/>
      <c r="F100" s="326"/>
      <c r="G100" s="326"/>
      <c r="H100" s="326"/>
      <c r="I100" s="583"/>
      <c r="J100" s="353"/>
      <c r="K100" s="585"/>
      <c r="L100" s="234"/>
      <c r="M100" s="571"/>
      <c r="N100" s="571"/>
      <c r="O100" s="201"/>
      <c r="P100" s="571"/>
      <c r="Q100" s="436"/>
      <c r="R100" s="607"/>
      <c r="S100" s="607"/>
      <c r="T100" s="571"/>
      <c r="U100" s="236" t="s">
        <v>1781</v>
      </c>
      <c r="V100" s="236" t="s">
        <v>1782</v>
      </c>
      <c r="W100" s="236" t="s">
        <v>49</v>
      </c>
      <c r="X100" s="593">
        <v>15635544559</v>
      </c>
    </row>
    <row r="101" spans="1:24">
      <c r="A101" s="326">
        <v>10</v>
      </c>
      <c r="B101" s="326" t="s">
        <v>505</v>
      </c>
      <c r="C101" s="353"/>
      <c r="D101" s="353"/>
      <c r="E101" s="326"/>
      <c r="F101" s="326"/>
      <c r="G101" s="326"/>
      <c r="H101" s="326"/>
      <c r="I101" s="353" t="s">
        <v>506</v>
      </c>
      <c r="J101" s="353" t="s">
        <v>93</v>
      </c>
      <c r="K101" s="352">
        <v>13097567837</v>
      </c>
      <c r="L101" s="595">
        <v>20.65</v>
      </c>
      <c r="M101" s="569">
        <v>104</v>
      </c>
      <c r="N101" s="326" t="s">
        <v>31</v>
      </c>
      <c r="O101" s="326" t="s">
        <v>32</v>
      </c>
      <c r="P101" s="326" t="s">
        <v>26</v>
      </c>
      <c r="Q101" s="574">
        <v>13353553320</v>
      </c>
      <c r="R101" s="574">
        <v>10.5</v>
      </c>
      <c r="S101" s="574">
        <v>49.64</v>
      </c>
      <c r="T101" s="569" t="s">
        <v>27</v>
      </c>
      <c r="U101" s="236" t="s">
        <v>1783</v>
      </c>
      <c r="V101" s="236" t="s">
        <v>1606</v>
      </c>
      <c r="W101" s="236" t="s">
        <v>49</v>
      </c>
      <c r="X101" s="593">
        <v>13467012883</v>
      </c>
    </row>
    <row r="102" spans="1:24">
      <c r="A102" s="326"/>
      <c r="B102" s="326"/>
      <c r="C102" s="353"/>
      <c r="D102" s="353"/>
      <c r="E102" s="326"/>
      <c r="F102" s="326"/>
      <c r="G102" s="326"/>
      <c r="H102" s="326"/>
      <c r="I102" s="353"/>
      <c r="J102" s="353"/>
      <c r="K102" s="352"/>
      <c r="L102" s="233"/>
      <c r="M102" s="570"/>
      <c r="N102" s="326"/>
      <c r="O102" s="326"/>
      <c r="P102" s="326"/>
      <c r="Q102" s="578"/>
      <c r="R102" s="578"/>
      <c r="S102" s="578"/>
      <c r="T102" s="570"/>
      <c r="U102" s="236" t="s">
        <v>1784</v>
      </c>
      <c r="V102" s="236" t="s">
        <v>1785</v>
      </c>
      <c r="W102" s="236" t="s">
        <v>49</v>
      </c>
      <c r="X102" s="593">
        <v>15135534612</v>
      </c>
    </row>
    <row r="103" spans="1:24">
      <c r="A103" s="326"/>
      <c r="B103" s="326"/>
      <c r="C103" s="353"/>
      <c r="D103" s="353"/>
      <c r="E103" s="326"/>
      <c r="F103" s="326"/>
      <c r="G103" s="326"/>
      <c r="H103" s="326"/>
      <c r="I103" s="353"/>
      <c r="J103" s="353"/>
      <c r="K103" s="352"/>
      <c r="L103" s="233"/>
      <c r="M103" s="570"/>
      <c r="N103" s="326"/>
      <c r="O103" s="326"/>
      <c r="P103" s="326"/>
      <c r="Q103" s="578"/>
      <c r="R103" s="578"/>
      <c r="S103" s="578"/>
      <c r="T103" s="570"/>
      <c r="U103" s="236" t="s">
        <v>1786</v>
      </c>
      <c r="V103" s="236" t="s">
        <v>1787</v>
      </c>
      <c r="W103" s="236" t="s">
        <v>49</v>
      </c>
      <c r="X103" s="593">
        <v>15235535562</v>
      </c>
    </row>
    <row r="104" spans="1:24">
      <c r="A104" s="326"/>
      <c r="B104" s="326"/>
      <c r="C104" s="353"/>
      <c r="D104" s="353"/>
      <c r="E104" s="326"/>
      <c r="F104" s="326"/>
      <c r="G104" s="326"/>
      <c r="H104" s="326"/>
      <c r="I104" s="353"/>
      <c r="J104" s="353"/>
      <c r="K104" s="352"/>
      <c r="L104" s="233"/>
      <c r="M104" s="570"/>
      <c r="N104" s="326"/>
      <c r="O104" s="326"/>
      <c r="P104" s="326"/>
      <c r="Q104" s="582"/>
      <c r="R104" s="582"/>
      <c r="S104" s="582"/>
      <c r="T104" s="571"/>
      <c r="U104" s="236" t="s">
        <v>1788</v>
      </c>
      <c r="V104" s="236" t="s">
        <v>1789</v>
      </c>
      <c r="W104" s="236" t="s">
        <v>49</v>
      </c>
      <c r="X104" s="593">
        <v>13353550797</v>
      </c>
    </row>
    <row r="105" spans="1:24">
      <c r="A105" s="326"/>
      <c r="B105" s="326"/>
      <c r="C105" s="353"/>
      <c r="D105" s="353"/>
      <c r="E105" s="326"/>
      <c r="F105" s="326"/>
      <c r="G105" s="326"/>
      <c r="H105" s="326"/>
      <c r="I105" s="353"/>
      <c r="J105" s="353"/>
      <c r="K105" s="352"/>
      <c r="L105" s="233"/>
      <c r="M105" s="570"/>
      <c r="N105" s="326" t="s">
        <v>508</v>
      </c>
      <c r="O105" s="353" t="s">
        <v>509</v>
      </c>
      <c r="P105" s="602" t="s">
        <v>26</v>
      </c>
      <c r="Q105" s="605">
        <v>18535543113</v>
      </c>
      <c r="R105" s="574">
        <v>11.5</v>
      </c>
      <c r="S105" s="574">
        <v>54.36</v>
      </c>
      <c r="T105" s="569"/>
      <c r="U105" s="236" t="s">
        <v>1790</v>
      </c>
      <c r="V105" s="236" t="s">
        <v>1791</v>
      </c>
      <c r="W105" s="236" t="s">
        <v>49</v>
      </c>
      <c r="X105" s="593">
        <v>13994684801</v>
      </c>
    </row>
    <row r="106" spans="1:24">
      <c r="A106" s="326"/>
      <c r="B106" s="326"/>
      <c r="C106" s="353"/>
      <c r="D106" s="353"/>
      <c r="E106" s="326"/>
      <c r="F106" s="326"/>
      <c r="G106" s="326"/>
      <c r="H106" s="326"/>
      <c r="I106" s="353"/>
      <c r="J106" s="353"/>
      <c r="K106" s="352"/>
      <c r="L106" s="233"/>
      <c r="M106" s="570"/>
      <c r="N106" s="326"/>
      <c r="O106" s="353"/>
      <c r="P106" s="602"/>
      <c r="Q106" s="606"/>
      <c r="R106" s="578"/>
      <c r="S106" s="578"/>
      <c r="T106" s="570"/>
      <c r="U106" s="236" t="s">
        <v>1792</v>
      </c>
      <c r="V106" s="236" t="s">
        <v>1793</v>
      </c>
      <c r="W106" s="236" t="s">
        <v>49</v>
      </c>
      <c r="X106" s="593">
        <v>15135515600</v>
      </c>
    </row>
    <row r="107" spans="1:24">
      <c r="A107" s="326"/>
      <c r="B107" s="326"/>
      <c r="C107" s="353"/>
      <c r="D107" s="353"/>
      <c r="E107" s="326"/>
      <c r="F107" s="326"/>
      <c r="G107" s="326"/>
      <c r="H107" s="326"/>
      <c r="I107" s="353"/>
      <c r="J107" s="353"/>
      <c r="K107" s="352"/>
      <c r="L107" s="233"/>
      <c r="M107" s="570"/>
      <c r="N107" s="326"/>
      <c r="O107" s="353"/>
      <c r="P107" s="602"/>
      <c r="Q107" s="606"/>
      <c r="R107" s="578"/>
      <c r="S107" s="578"/>
      <c r="T107" s="570"/>
      <c r="U107" s="236" t="s">
        <v>1794</v>
      </c>
      <c r="V107" s="236" t="s">
        <v>1795</v>
      </c>
      <c r="W107" s="236" t="s">
        <v>49</v>
      </c>
      <c r="X107" s="593">
        <v>13111251851</v>
      </c>
    </row>
    <row r="108" spans="1:24">
      <c r="A108" s="326"/>
      <c r="B108" s="326"/>
      <c r="C108" s="353"/>
      <c r="D108" s="353"/>
      <c r="E108" s="326"/>
      <c r="F108" s="326"/>
      <c r="G108" s="326"/>
      <c r="H108" s="326"/>
      <c r="I108" s="353"/>
      <c r="J108" s="353"/>
      <c r="K108" s="352"/>
      <c r="L108" s="233"/>
      <c r="M108" s="570"/>
      <c r="N108" s="326"/>
      <c r="O108" s="353"/>
      <c r="P108" s="602"/>
      <c r="Q108" s="606"/>
      <c r="R108" s="578"/>
      <c r="S108" s="578"/>
      <c r="T108" s="570"/>
      <c r="U108" s="236" t="s">
        <v>1796</v>
      </c>
      <c r="V108" s="236" t="s">
        <v>1797</v>
      </c>
      <c r="W108" s="236" t="s">
        <v>49</v>
      </c>
      <c r="X108" s="593">
        <v>18603556368</v>
      </c>
    </row>
    <row r="109" spans="1:24">
      <c r="A109" s="326"/>
      <c r="B109" s="326"/>
      <c r="C109" s="353"/>
      <c r="D109" s="353"/>
      <c r="E109" s="326"/>
      <c r="F109" s="326"/>
      <c r="G109" s="326"/>
      <c r="H109" s="326"/>
      <c r="I109" s="353"/>
      <c r="J109" s="353"/>
      <c r="K109" s="352"/>
      <c r="L109" s="233"/>
      <c r="M109" s="570"/>
      <c r="N109" s="326"/>
      <c r="O109" s="353"/>
      <c r="P109" s="602"/>
      <c r="Q109" s="606"/>
      <c r="R109" s="578"/>
      <c r="S109" s="578"/>
      <c r="T109" s="570"/>
      <c r="U109" s="236" t="s">
        <v>1798</v>
      </c>
      <c r="V109" s="236" t="s">
        <v>1799</v>
      </c>
      <c r="W109" s="236" t="s">
        <v>49</v>
      </c>
      <c r="X109" s="593">
        <v>15234591988</v>
      </c>
    </row>
    <row r="110" spans="1:24">
      <c r="A110" s="326"/>
      <c r="B110" s="326"/>
      <c r="C110" s="353"/>
      <c r="D110" s="353"/>
      <c r="E110" s="326"/>
      <c r="F110" s="326"/>
      <c r="G110" s="326"/>
      <c r="H110" s="326"/>
      <c r="I110" s="353"/>
      <c r="J110" s="353"/>
      <c r="K110" s="352"/>
      <c r="L110" s="233"/>
      <c r="M110" s="570"/>
      <c r="N110" s="326"/>
      <c r="O110" s="353"/>
      <c r="P110" s="602"/>
      <c r="Q110" s="606"/>
      <c r="R110" s="578"/>
      <c r="S110" s="578"/>
      <c r="T110" s="570"/>
      <c r="U110" s="236" t="s">
        <v>1800</v>
      </c>
      <c r="V110" s="236" t="s">
        <v>1801</v>
      </c>
      <c r="W110" s="236" t="s">
        <v>49</v>
      </c>
      <c r="X110" s="593">
        <v>13994601020</v>
      </c>
    </row>
    <row r="111" spans="1:24">
      <c r="A111" s="326"/>
      <c r="B111" s="326"/>
      <c r="C111" s="353"/>
      <c r="D111" s="353"/>
      <c r="E111" s="326"/>
      <c r="F111" s="326"/>
      <c r="G111" s="326"/>
      <c r="H111" s="326"/>
      <c r="I111" s="353"/>
      <c r="J111" s="353"/>
      <c r="K111" s="352"/>
      <c r="L111" s="233"/>
      <c r="M111" s="570"/>
      <c r="N111" s="326"/>
      <c r="O111" s="353"/>
      <c r="P111" s="602"/>
      <c r="Q111" s="606"/>
      <c r="R111" s="578"/>
      <c r="S111" s="578"/>
      <c r="T111" s="570"/>
      <c r="U111" s="236" t="s">
        <v>1802</v>
      </c>
      <c r="V111" s="236" t="s">
        <v>1803</v>
      </c>
      <c r="W111" s="236" t="s">
        <v>49</v>
      </c>
      <c r="X111" s="593">
        <v>13233392679</v>
      </c>
    </row>
    <row r="112" spans="1:24">
      <c r="A112" s="326"/>
      <c r="B112" s="326"/>
      <c r="C112" s="353"/>
      <c r="D112" s="353"/>
      <c r="E112" s="326"/>
      <c r="F112" s="326"/>
      <c r="G112" s="326"/>
      <c r="H112" s="326"/>
      <c r="I112" s="353"/>
      <c r="J112" s="353"/>
      <c r="K112" s="352"/>
      <c r="L112" s="233"/>
      <c r="M112" s="570"/>
      <c r="N112" s="326"/>
      <c r="O112" s="353"/>
      <c r="P112" s="602"/>
      <c r="Q112" s="606"/>
      <c r="R112" s="578"/>
      <c r="S112" s="578"/>
      <c r="T112" s="570"/>
      <c r="U112" s="236" t="s">
        <v>1804</v>
      </c>
      <c r="V112" s="236" t="s">
        <v>1805</v>
      </c>
      <c r="W112" s="236" t="s">
        <v>49</v>
      </c>
      <c r="X112" s="593">
        <v>13593283821</v>
      </c>
    </row>
    <row r="113" spans="1:24">
      <c r="A113" s="326"/>
      <c r="B113" s="326"/>
      <c r="C113" s="353"/>
      <c r="D113" s="353"/>
      <c r="E113" s="326"/>
      <c r="F113" s="326"/>
      <c r="G113" s="326"/>
      <c r="H113" s="326"/>
      <c r="I113" s="353"/>
      <c r="J113" s="353"/>
      <c r="K113" s="352"/>
      <c r="L113" s="233"/>
      <c r="M113" s="570"/>
      <c r="N113" s="326"/>
      <c r="O113" s="353"/>
      <c r="P113" s="602"/>
      <c r="Q113" s="606"/>
      <c r="R113" s="578"/>
      <c r="S113" s="578"/>
      <c r="T113" s="570"/>
      <c r="U113" s="236" t="s">
        <v>1806</v>
      </c>
      <c r="V113" s="236" t="s">
        <v>1807</v>
      </c>
      <c r="W113" s="236" t="s">
        <v>49</v>
      </c>
      <c r="X113" s="593">
        <v>13453566317</v>
      </c>
    </row>
    <row r="114" spans="1:24">
      <c r="A114" s="326"/>
      <c r="B114" s="326"/>
      <c r="C114" s="353"/>
      <c r="D114" s="353"/>
      <c r="E114" s="326"/>
      <c r="F114" s="326"/>
      <c r="G114" s="326"/>
      <c r="H114" s="326"/>
      <c r="I114" s="353"/>
      <c r="J114" s="353"/>
      <c r="K114" s="352"/>
      <c r="L114" s="234"/>
      <c r="M114" s="571"/>
      <c r="N114" s="326"/>
      <c r="O114" s="353"/>
      <c r="P114" s="602"/>
      <c r="Q114" s="607"/>
      <c r="R114" s="582"/>
      <c r="S114" s="582"/>
      <c r="T114" s="571"/>
      <c r="U114" s="236" t="s">
        <v>1808</v>
      </c>
      <c r="V114" s="236" t="s">
        <v>1809</v>
      </c>
      <c r="W114" s="236" t="s">
        <v>49</v>
      </c>
      <c r="X114" s="593">
        <v>13152855866</v>
      </c>
    </row>
    <row r="115" spans="1:24">
      <c r="A115" s="326">
        <v>11</v>
      </c>
      <c r="B115" s="326" t="s">
        <v>510</v>
      </c>
      <c r="C115" s="353"/>
      <c r="D115" s="353"/>
      <c r="E115" s="326"/>
      <c r="F115" s="326"/>
      <c r="G115" s="326"/>
      <c r="H115" s="326"/>
      <c r="I115" s="603" t="s">
        <v>1810</v>
      </c>
      <c r="J115" s="352" t="s">
        <v>93</v>
      </c>
      <c r="K115" s="585">
        <v>13133154411</v>
      </c>
      <c r="L115" s="595">
        <v>19.065</v>
      </c>
      <c r="M115" s="569">
        <v>66.6</v>
      </c>
      <c r="N115" s="326" t="s">
        <v>512</v>
      </c>
      <c r="O115" s="586" t="s">
        <v>409</v>
      </c>
      <c r="P115" s="326" t="s">
        <v>153</v>
      </c>
      <c r="Q115" s="574">
        <v>15525335218</v>
      </c>
      <c r="R115" s="605">
        <v>18</v>
      </c>
      <c r="S115" s="605">
        <v>66.6</v>
      </c>
      <c r="T115" s="569" t="s">
        <v>27</v>
      </c>
      <c r="U115" s="236" t="s">
        <v>1811</v>
      </c>
      <c r="V115" s="236" t="s">
        <v>1812</v>
      </c>
      <c r="W115" s="236" t="s">
        <v>49</v>
      </c>
      <c r="X115" s="593">
        <v>13663556196</v>
      </c>
    </row>
    <row r="116" spans="1:24">
      <c r="A116" s="326"/>
      <c r="B116" s="326"/>
      <c r="C116" s="353"/>
      <c r="D116" s="353"/>
      <c r="E116" s="326"/>
      <c r="F116" s="326"/>
      <c r="G116" s="326"/>
      <c r="H116" s="326"/>
      <c r="I116" s="585"/>
      <c r="J116" s="352"/>
      <c r="K116" s="585"/>
      <c r="L116" s="233"/>
      <c r="M116" s="570"/>
      <c r="N116" s="326"/>
      <c r="O116" s="353"/>
      <c r="P116" s="326"/>
      <c r="Q116" s="578"/>
      <c r="R116" s="606"/>
      <c r="S116" s="606"/>
      <c r="T116" s="570"/>
      <c r="U116" s="236" t="s">
        <v>1813</v>
      </c>
      <c r="V116" s="236" t="s">
        <v>1814</v>
      </c>
      <c r="W116" s="236" t="s">
        <v>49</v>
      </c>
      <c r="X116" s="593">
        <v>13453594508</v>
      </c>
    </row>
    <row r="117" spans="1:24">
      <c r="A117" s="326"/>
      <c r="B117" s="326"/>
      <c r="C117" s="353"/>
      <c r="D117" s="353"/>
      <c r="E117" s="326"/>
      <c r="F117" s="326"/>
      <c r="G117" s="326"/>
      <c r="H117" s="326"/>
      <c r="I117" s="585"/>
      <c r="J117" s="352"/>
      <c r="K117" s="585"/>
      <c r="L117" s="233"/>
      <c r="M117" s="570"/>
      <c r="N117" s="326"/>
      <c r="O117" s="353"/>
      <c r="P117" s="326"/>
      <c r="Q117" s="578"/>
      <c r="R117" s="606"/>
      <c r="S117" s="606"/>
      <c r="T117" s="570"/>
      <c r="U117" s="236" t="s">
        <v>1815</v>
      </c>
      <c r="V117" s="236" t="s">
        <v>1816</v>
      </c>
      <c r="W117" s="236" t="s">
        <v>49</v>
      </c>
      <c r="X117" s="593">
        <v>13333556566</v>
      </c>
    </row>
    <row r="118" spans="1:24">
      <c r="A118" s="326"/>
      <c r="B118" s="326"/>
      <c r="C118" s="353"/>
      <c r="D118" s="353"/>
      <c r="E118" s="326"/>
      <c r="F118" s="326"/>
      <c r="G118" s="326"/>
      <c r="H118" s="326"/>
      <c r="I118" s="585"/>
      <c r="J118" s="352"/>
      <c r="K118" s="585"/>
      <c r="L118" s="233"/>
      <c r="M118" s="570"/>
      <c r="N118" s="326"/>
      <c r="O118" s="353"/>
      <c r="P118" s="326"/>
      <c r="Q118" s="578"/>
      <c r="R118" s="606"/>
      <c r="S118" s="606"/>
      <c r="T118" s="570"/>
      <c r="U118" s="236" t="s">
        <v>1817</v>
      </c>
      <c r="V118" s="236" t="s">
        <v>1818</v>
      </c>
      <c r="W118" s="236" t="s">
        <v>49</v>
      </c>
      <c r="X118" s="593">
        <v>17636343930</v>
      </c>
    </row>
    <row r="119" spans="1:24">
      <c r="A119" s="326"/>
      <c r="B119" s="326"/>
      <c r="C119" s="353"/>
      <c r="D119" s="353"/>
      <c r="E119" s="326"/>
      <c r="F119" s="326"/>
      <c r="G119" s="326"/>
      <c r="H119" s="326"/>
      <c r="I119" s="585"/>
      <c r="J119" s="352"/>
      <c r="K119" s="585"/>
      <c r="L119" s="233"/>
      <c r="M119" s="570"/>
      <c r="N119" s="326"/>
      <c r="O119" s="353"/>
      <c r="P119" s="326"/>
      <c r="Q119" s="578"/>
      <c r="R119" s="606"/>
      <c r="S119" s="606"/>
      <c r="T119" s="570"/>
      <c r="U119" s="236" t="s">
        <v>1819</v>
      </c>
      <c r="V119" s="236" t="s">
        <v>1820</v>
      </c>
      <c r="W119" s="236" t="s">
        <v>49</v>
      </c>
      <c r="X119" s="593">
        <v>18834566656</v>
      </c>
    </row>
    <row r="120" spans="1:24">
      <c r="A120" s="326"/>
      <c r="B120" s="326"/>
      <c r="C120" s="353"/>
      <c r="D120" s="353"/>
      <c r="E120" s="326"/>
      <c r="F120" s="326"/>
      <c r="G120" s="326"/>
      <c r="H120" s="326"/>
      <c r="I120" s="585"/>
      <c r="J120" s="352"/>
      <c r="K120" s="585"/>
      <c r="L120" s="233"/>
      <c r="M120" s="570"/>
      <c r="N120" s="326"/>
      <c r="O120" s="353"/>
      <c r="P120" s="326"/>
      <c r="Q120" s="578"/>
      <c r="R120" s="606"/>
      <c r="S120" s="606"/>
      <c r="T120" s="570"/>
      <c r="U120" s="236" t="s">
        <v>1821</v>
      </c>
      <c r="V120" s="236" t="s">
        <v>1822</v>
      </c>
      <c r="W120" s="236" t="s">
        <v>49</v>
      </c>
      <c r="X120" s="593">
        <v>18534055524</v>
      </c>
    </row>
    <row r="121" spans="1:24">
      <c r="A121" s="326"/>
      <c r="B121" s="326"/>
      <c r="C121" s="353"/>
      <c r="D121" s="353"/>
      <c r="E121" s="326"/>
      <c r="F121" s="326"/>
      <c r="G121" s="326"/>
      <c r="H121" s="326"/>
      <c r="I121" s="585"/>
      <c r="J121" s="352"/>
      <c r="K121" s="585"/>
      <c r="L121" s="233"/>
      <c r="M121" s="570"/>
      <c r="N121" s="326"/>
      <c r="O121" s="353"/>
      <c r="P121" s="326"/>
      <c r="Q121" s="578"/>
      <c r="R121" s="606"/>
      <c r="S121" s="606"/>
      <c r="T121" s="570"/>
      <c r="U121" s="236" t="s">
        <v>1823</v>
      </c>
      <c r="V121" s="236" t="s">
        <v>1824</v>
      </c>
      <c r="W121" s="236" t="s">
        <v>49</v>
      </c>
      <c r="X121" s="593">
        <v>15534189116</v>
      </c>
    </row>
    <row r="122" spans="1:24">
      <c r="A122" s="326"/>
      <c r="B122" s="326"/>
      <c r="C122" s="353"/>
      <c r="D122" s="353"/>
      <c r="E122" s="326"/>
      <c r="F122" s="326"/>
      <c r="G122" s="326"/>
      <c r="H122" s="326"/>
      <c r="I122" s="585"/>
      <c r="J122" s="352"/>
      <c r="K122" s="585"/>
      <c r="L122" s="234"/>
      <c r="M122" s="571"/>
      <c r="N122" s="326"/>
      <c r="O122" s="353"/>
      <c r="P122" s="326"/>
      <c r="Q122" s="582"/>
      <c r="R122" s="607"/>
      <c r="S122" s="607"/>
      <c r="T122" s="571"/>
      <c r="U122" s="236" t="s">
        <v>1669</v>
      </c>
      <c r="V122" s="236" t="s">
        <v>1670</v>
      </c>
      <c r="W122" s="236" t="s">
        <v>49</v>
      </c>
      <c r="X122" s="593">
        <v>13453516071</v>
      </c>
    </row>
    <row r="123" spans="1:24">
      <c r="A123" s="326">
        <v>12</v>
      </c>
      <c r="B123" s="326" t="s">
        <v>515</v>
      </c>
      <c r="C123" s="353"/>
      <c r="D123" s="353"/>
      <c r="E123" s="326"/>
      <c r="F123" s="326"/>
      <c r="G123" s="326"/>
      <c r="H123" s="326"/>
      <c r="I123" s="585"/>
      <c r="J123" s="352"/>
      <c r="K123" s="585"/>
      <c r="L123" s="595">
        <v>24.618</v>
      </c>
      <c r="M123" s="326">
        <v>103</v>
      </c>
      <c r="N123" s="202" t="s">
        <v>516</v>
      </c>
      <c r="O123" s="326" t="s">
        <v>517</v>
      </c>
      <c r="P123" s="326" t="s">
        <v>153</v>
      </c>
      <c r="Q123" s="574">
        <v>18003556202</v>
      </c>
      <c r="R123" s="605">
        <v>9.68</v>
      </c>
      <c r="S123" s="605">
        <v>39.88</v>
      </c>
      <c r="T123" s="569" t="s">
        <v>27</v>
      </c>
      <c r="U123" s="236" t="s">
        <v>1825</v>
      </c>
      <c r="V123" s="236" t="s">
        <v>1826</v>
      </c>
      <c r="W123" s="236" t="s">
        <v>49</v>
      </c>
      <c r="X123" s="593">
        <v>13994696361</v>
      </c>
    </row>
    <row r="124" spans="1:24">
      <c r="A124" s="326"/>
      <c r="B124" s="326"/>
      <c r="C124" s="353"/>
      <c r="D124" s="353"/>
      <c r="E124" s="326"/>
      <c r="F124" s="326"/>
      <c r="G124" s="326"/>
      <c r="H124" s="326"/>
      <c r="I124" s="585"/>
      <c r="J124" s="352"/>
      <c r="K124" s="585"/>
      <c r="L124" s="233"/>
      <c r="M124" s="326"/>
      <c r="N124" s="202"/>
      <c r="O124" s="326"/>
      <c r="P124" s="326"/>
      <c r="Q124" s="578"/>
      <c r="R124" s="606"/>
      <c r="S124" s="606"/>
      <c r="T124" s="570"/>
      <c r="U124" s="236" t="s">
        <v>1827</v>
      </c>
      <c r="V124" s="236" t="s">
        <v>1828</v>
      </c>
      <c r="W124" s="236" t="s">
        <v>49</v>
      </c>
      <c r="X124" s="593">
        <v>13453524562</v>
      </c>
    </row>
    <row r="125" spans="1:24">
      <c r="A125" s="326"/>
      <c r="B125" s="326"/>
      <c r="C125" s="353"/>
      <c r="D125" s="353"/>
      <c r="E125" s="326"/>
      <c r="F125" s="326"/>
      <c r="G125" s="326"/>
      <c r="H125" s="326"/>
      <c r="I125" s="585"/>
      <c r="J125" s="352"/>
      <c r="K125" s="585"/>
      <c r="L125" s="233"/>
      <c r="M125" s="326"/>
      <c r="N125" s="202"/>
      <c r="O125" s="326"/>
      <c r="P125" s="326"/>
      <c r="Q125" s="578"/>
      <c r="R125" s="606"/>
      <c r="S125" s="606"/>
      <c r="T125" s="570"/>
      <c r="U125" s="236" t="s">
        <v>1829</v>
      </c>
      <c r="V125" s="236" t="s">
        <v>1830</v>
      </c>
      <c r="W125" s="236" t="s">
        <v>49</v>
      </c>
      <c r="X125" s="593">
        <v>15035520027</v>
      </c>
    </row>
    <row r="126" spans="1:24">
      <c r="A126" s="326"/>
      <c r="B126" s="326"/>
      <c r="C126" s="353"/>
      <c r="D126" s="353"/>
      <c r="E126" s="326"/>
      <c r="F126" s="326"/>
      <c r="G126" s="326"/>
      <c r="H126" s="326"/>
      <c r="I126" s="585"/>
      <c r="J126" s="352"/>
      <c r="K126" s="585"/>
      <c r="L126" s="233"/>
      <c r="M126" s="326"/>
      <c r="N126" s="202"/>
      <c r="O126" s="326"/>
      <c r="P126" s="326"/>
      <c r="Q126" s="582"/>
      <c r="R126" s="607"/>
      <c r="S126" s="607"/>
      <c r="T126" s="571"/>
      <c r="U126" s="236" t="s">
        <v>1831</v>
      </c>
      <c r="V126" s="236" t="s">
        <v>1832</v>
      </c>
      <c r="W126" s="236" t="s">
        <v>49</v>
      </c>
      <c r="X126" s="593">
        <v>18835573435</v>
      </c>
    </row>
    <row r="127" spans="1:24">
      <c r="A127" s="326"/>
      <c r="B127" s="326"/>
      <c r="C127" s="353"/>
      <c r="D127" s="353"/>
      <c r="E127" s="326"/>
      <c r="F127" s="326"/>
      <c r="G127" s="326"/>
      <c r="H127" s="326"/>
      <c r="I127" s="585"/>
      <c r="J127" s="352"/>
      <c r="K127" s="585"/>
      <c r="L127" s="233"/>
      <c r="M127" s="326"/>
      <c r="N127" s="326" t="s">
        <v>35</v>
      </c>
      <c r="O127" s="326" t="s">
        <v>36</v>
      </c>
      <c r="P127" s="326" t="s">
        <v>26</v>
      </c>
      <c r="Q127" s="96">
        <v>18535552297</v>
      </c>
      <c r="R127" s="605">
        <v>5.6</v>
      </c>
      <c r="S127" s="605">
        <v>23.07</v>
      </c>
      <c r="T127" s="569"/>
      <c r="U127" s="236" t="s">
        <v>1724</v>
      </c>
      <c r="V127" s="236" t="s">
        <v>1725</v>
      </c>
      <c r="W127" s="236" t="s">
        <v>49</v>
      </c>
      <c r="X127" s="593">
        <v>13467000150</v>
      </c>
    </row>
    <row r="128" spans="1:24">
      <c r="A128" s="326"/>
      <c r="B128" s="326"/>
      <c r="C128" s="353"/>
      <c r="D128" s="353"/>
      <c r="E128" s="326"/>
      <c r="F128" s="326"/>
      <c r="G128" s="326"/>
      <c r="H128" s="326"/>
      <c r="I128" s="585"/>
      <c r="J128" s="352"/>
      <c r="K128" s="585"/>
      <c r="L128" s="233"/>
      <c r="M128" s="326"/>
      <c r="N128" s="326"/>
      <c r="O128" s="326"/>
      <c r="P128" s="326"/>
      <c r="Q128" s="99"/>
      <c r="R128" s="606"/>
      <c r="S128" s="606"/>
      <c r="T128" s="570"/>
      <c r="U128" s="236" t="s">
        <v>1726</v>
      </c>
      <c r="V128" s="236" t="s">
        <v>1727</v>
      </c>
      <c r="W128" s="236" t="s">
        <v>49</v>
      </c>
      <c r="X128" s="593">
        <v>13834792755</v>
      </c>
    </row>
    <row r="129" spans="1:24">
      <c r="A129" s="326"/>
      <c r="B129" s="326"/>
      <c r="C129" s="353"/>
      <c r="D129" s="353"/>
      <c r="E129" s="326"/>
      <c r="F129" s="326"/>
      <c r="G129" s="326"/>
      <c r="H129" s="326"/>
      <c r="I129" s="585"/>
      <c r="J129" s="352"/>
      <c r="K129" s="585"/>
      <c r="L129" s="233"/>
      <c r="M129" s="326"/>
      <c r="N129" s="326"/>
      <c r="O129" s="326"/>
      <c r="P129" s="326"/>
      <c r="Q129" s="102"/>
      <c r="R129" s="607"/>
      <c r="S129" s="607"/>
      <c r="T129" s="571"/>
      <c r="U129" s="236" t="s">
        <v>1833</v>
      </c>
      <c r="V129" s="236" t="s">
        <v>1834</v>
      </c>
      <c r="W129" s="236" t="s">
        <v>49</v>
      </c>
      <c r="X129" s="593">
        <v>15635539204</v>
      </c>
    </row>
    <row r="130" spans="1:24">
      <c r="A130" s="326"/>
      <c r="B130" s="326"/>
      <c r="C130" s="353"/>
      <c r="D130" s="353"/>
      <c r="E130" s="326"/>
      <c r="F130" s="326"/>
      <c r="G130" s="326"/>
      <c r="H130" s="326"/>
      <c r="I130" s="585"/>
      <c r="J130" s="352"/>
      <c r="K130" s="585"/>
      <c r="L130" s="233"/>
      <c r="M130" s="326"/>
      <c r="N130" s="202" t="s">
        <v>33</v>
      </c>
      <c r="O130" s="326" t="s">
        <v>34</v>
      </c>
      <c r="P130" s="326" t="s">
        <v>26</v>
      </c>
      <c r="Q130" s="574">
        <v>13467000177</v>
      </c>
      <c r="R130" s="574">
        <v>9.72</v>
      </c>
      <c r="S130" s="574">
        <v>40.05</v>
      </c>
      <c r="T130" s="569"/>
      <c r="U130" s="236" t="s">
        <v>1835</v>
      </c>
      <c r="V130" s="236" t="s">
        <v>1836</v>
      </c>
      <c r="W130" s="236" t="s">
        <v>49</v>
      </c>
      <c r="X130" s="593">
        <v>13453555353</v>
      </c>
    </row>
    <row r="131" spans="1:24">
      <c r="A131" s="326"/>
      <c r="B131" s="326"/>
      <c r="C131" s="353"/>
      <c r="D131" s="353"/>
      <c r="E131" s="326"/>
      <c r="F131" s="326"/>
      <c r="G131" s="326"/>
      <c r="H131" s="326"/>
      <c r="I131" s="585"/>
      <c r="J131" s="352"/>
      <c r="K131" s="585"/>
      <c r="L131" s="233"/>
      <c r="M131" s="326"/>
      <c r="N131" s="202"/>
      <c r="O131" s="326"/>
      <c r="P131" s="326"/>
      <c r="Q131" s="578"/>
      <c r="R131" s="578"/>
      <c r="S131" s="578"/>
      <c r="T131" s="570"/>
      <c r="U131" s="236" t="s">
        <v>1837</v>
      </c>
      <c r="V131" s="236" t="s">
        <v>1838</v>
      </c>
      <c r="W131" s="236" t="s">
        <v>49</v>
      </c>
      <c r="X131" s="593">
        <v>13834798768</v>
      </c>
    </row>
    <row r="132" spans="1:24">
      <c r="A132" s="326"/>
      <c r="B132" s="326"/>
      <c r="C132" s="353"/>
      <c r="D132" s="353"/>
      <c r="E132" s="326"/>
      <c r="F132" s="326"/>
      <c r="G132" s="326"/>
      <c r="H132" s="326"/>
      <c r="I132" s="585"/>
      <c r="J132" s="352"/>
      <c r="K132" s="585"/>
      <c r="L132" s="233"/>
      <c r="M132" s="326"/>
      <c r="N132" s="202"/>
      <c r="O132" s="326"/>
      <c r="P132" s="326"/>
      <c r="Q132" s="578"/>
      <c r="R132" s="578"/>
      <c r="S132" s="578"/>
      <c r="T132" s="570"/>
      <c r="U132" s="236" t="s">
        <v>1839</v>
      </c>
      <c r="V132" s="236" t="s">
        <v>1840</v>
      </c>
      <c r="W132" s="236" t="s">
        <v>49</v>
      </c>
      <c r="X132" s="593">
        <v>13663552838</v>
      </c>
    </row>
    <row r="133" spans="1:24">
      <c r="A133" s="326"/>
      <c r="B133" s="326"/>
      <c r="C133" s="353"/>
      <c r="D133" s="353"/>
      <c r="E133" s="326"/>
      <c r="F133" s="326"/>
      <c r="G133" s="326"/>
      <c r="H133" s="326"/>
      <c r="I133" s="585"/>
      <c r="J133" s="352"/>
      <c r="K133" s="585"/>
      <c r="L133" s="233"/>
      <c r="M133" s="326"/>
      <c r="N133" s="202"/>
      <c r="O133" s="326"/>
      <c r="P133" s="326"/>
      <c r="Q133" s="578"/>
      <c r="R133" s="578"/>
      <c r="S133" s="578"/>
      <c r="T133" s="570"/>
      <c r="U133" s="236" t="s">
        <v>1611</v>
      </c>
      <c r="V133" s="236" t="s">
        <v>1612</v>
      </c>
      <c r="W133" s="236" t="s">
        <v>49</v>
      </c>
      <c r="X133" s="593">
        <v>15934350122</v>
      </c>
    </row>
    <row r="134" spans="1:24">
      <c r="A134" s="326"/>
      <c r="B134" s="326"/>
      <c r="C134" s="353"/>
      <c r="D134" s="353"/>
      <c r="E134" s="326"/>
      <c r="F134" s="326"/>
      <c r="G134" s="326"/>
      <c r="H134" s="326"/>
      <c r="I134" s="585"/>
      <c r="J134" s="352"/>
      <c r="K134" s="585"/>
      <c r="L134" s="233"/>
      <c r="M134" s="326"/>
      <c r="N134" s="202"/>
      <c r="O134" s="326"/>
      <c r="P134" s="326"/>
      <c r="Q134" s="578"/>
      <c r="R134" s="578"/>
      <c r="S134" s="578"/>
      <c r="T134" s="570"/>
      <c r="U134" s="236" t="s">
        <v>1841</v>
      </c>
      <c r="V134" s="236" t="s">
        <v>1842</v>
      </c>
      <c r="W134" s="236" t="s">
        <v>49</v>
      </c>
      <c r="X134" s="593">
        <v>13152951158</v>
      </c>
    </row>
    <row r="135" spans="1:24">
      <c r="A135" s="326"/>
      <c r="B135" s="326"/>
      <c r="C135" s="353"/>
      <c r="D135" s="353"/>
      <c r="E135" s="326"/>
      <c r="F135" s="326"/>
      <c r="G135" s="326"/>
      <c r="H135" s="326"/>
      <c r="I135" s="585"/>
      <c r="J135" s="352"/>
      <c r="K135" s="585"/>
      <c r="L135" s="233"/>
      <c r="M135" s="326"/>
      <c r="N135" s="202"/>
      <c r="O135" s="326"/>
      <c r="P135" s="326"/>
      <c r="Q135" s="578"/>
      <c r="R135" s="578"/>
      <c r="S135" s="578"/>
      <c r="T135" s="570"/>
      <c r="U135" s="236" t="s">
        <v>1843</v>
      </c>
      <c r="V135" s="236" t="s">
        <v>1844</v>
      </c>
      <c r="W135" s="236" t="s">
        <v>49</v>
      </c>
      <c r="X135" s="593">
        <v>13753504114</v>
      </c>
    </row>
    <row r="136" spans="1:24">
      <c r="A136" s="326"/>
      <c r="B136" s="326"/>
      <c r="C136" s="353"/>
      <c r="D136" s="353"/>
      <c r="E136" s="326"/>
      <c r="F136" s="326"/>
      <c r="G136" s="326"/>
      <c r="H136" s="326"/>
      <c r="I136" s="585"/>
      <c r="J136" s="352"/>
      <c r="K136" s="585"/>
      <c r="L136" s="233"/>
      <c r="M136" s="326"/>
      <c r="N136" s="202"/>
      <c r="O136" s="326"/>
      <c r="P136" s="326"/>
      <c r="Q136" s="578"/>
      <c r="R136" s="578"/>
      <c r="S136" s="578"/>
      <c r="T136" s="570"/>
      <c r="U136" s="236" t="s">
        <v>1845</v>
      </c>
      <c r="V136" s="236" t="s">
        <v>1846</v>
      </c>
      <c r="W136" s="236" t="s">
        <v>49</v>
      </c>
      <c r="X136" s="593">
        <v>13393454222</v>
      </c>
    </row>
    <row r="137" spans="1:24">
      <c r="A137" s="326"/>
      <c r="B137" s="326"/>
      <c r="C137" s="353"/>
      <c r="D137" s="353"/>
      <c r="E137" s="326"/>
      <c r="F137" s="326"/>
      <c r="G137" s="326"/>
      <c r="H137" s="326"/>
      <c r="I137" s="585"/>
      <c r="J137" s="352"/>
      <c r="K137" s="585"/>
      <c r="L137" s="233"/>
      <c r="M137" s="326"/>
      <c r="N137" s="202"/>
      <c r="O137" s="326"/>
      <c r="P137" s="326"/>
      <c r="Q137" s="578"/>
      <c r="R137" s="578"/>
      <c r="S137" s="578"/>
      <c r="T137" s="570"/>
      <c r="U137" s="236" t="s">
        <v>1847</v>
      </c>
      <c r="V137" s="236" t="s">
        <v>1848</v>
      </c>
      <c r="W137" s="236" t="s">
        <v>49</v>
      </c>
      <c r="X137" s="593">
        <v>13294555665</v>
      </c>
    </row>
    <row r="138" spans="1:24">
      <c r="A138" s="326"/>
      <c r="B138" s="326"/>
      <c r="C138" s="353"/>
      <c r="D138" s="353"/>
      <c r="E138" s="326"/>
      <c r="F138" s="326"/>
      <c r="G138" s="326"/>
      <c r="H138" s="326"/>
      <c r="I138" s="585"/>
      <c r="J138" s="352"/>
      <c r="K138" s="585"/>
      <c r="L138" s="233"/>
      <c r="M138" s="326"/>
      <c r="N138" s="202"/>
      <c r="O138" s="326"/>
      <c r="P138" s="326"/>
      <c r="Q138" s="578"/>
      <c r="R138" s="578"/>
      <c r="S138" s="578"/>
      <c r="T138" s="570"/>
      <c r="U138" s="236" t="s">
        <v>1849</v>
      </c>
      <c r="V138" s="236" t="s">
        <v>1850</v>
      </c>
      <c r="W138" s="236" t="s">
        <v>49</v>
      </c>
      <c r="X138" s="593">
        <v>13935507629</v>
      </c>
    </row>
    <row r="139" spans="1:24">
      <c r="A139" s="326"/>
      <c r="B139" s="326"/>
      <c r="C139" s="353"/>
      <c r="D139" s="353"/>
      <c r="E139" s="326"/>
      <c r="F139" s="326"/>
      <c r="G139" s="326"/>
      <c r="H139" s="326"/>
      <c r="I139" s="585"/>
      <c r="J139" s="352"/>
      <c r="K139" s="585"/>
      <c r="L139" s="233"/>
      <c r="M139" s="326"/>
      <c r="N139" s="202"/>
      <c r="O139" s="326"/>
      <c r="P139" s="326"/>
      <c r="Q139" s="578"/>
      <c r="R139" s="578"/>
      <c r="S139" s="578"/>
      <c r="T139" s="570"/>
      <c r="U139" s="236" t="s">
        <v>1851</v>
      </c>
      <c r="V139" s="236" t="s">
        <v>1852</v>
      </c>
      <c r="W139" s="236" t="s">
        <v>49</v>
      </c>
      <c r="X139" s="593">
        <v>13834777725</v>
      </c>
    </row>
    <row r="140" spans="1:24">
      <c r="A140" s="326"/>
      <c r="B140" s="326"/>
      <c r="C140" s="353"/>
      <c r="D140" s="353"/>
      <c r="E140" s="326"/>
      <c r="F140" s="326"/>
      <c r="G140" s="326"/>
      <c r="H140" s="326"/>
      <c r="I140" s="585"/>
      <c r="J140" s="352"/>
      <c r="K140" s="585"/>
      <c r="L140" s="233"/>
      <c r="M140" s="326"/>
      <c r="N140" s="202"/>
      <c r="O140" s="326"/>
      <c r="P140" s="326"/>
      <c r="Q140" s="578"/>
      <c r="R140" s="578"/>
      <c r="S140" s="578"/>
      <c r="T140" s="570"/>
      <c r="U140" s="236" t="s">
        <v>1853</v>
      </c>
      <c r="V140" s="236" t="s">
        <v>1854</v>
      </c>
      <c r="W140" s="236" t="s">
        <v>49</v>
      </c>
      <c r="X140" s="593">
        <v>18035572219</v>
      </c>
    </row>
    <row r="141" spans="1:24">
      <c r="A141" s="326"/>
      <c r="B141" s="326"/>
      <c r="C141" s="353"/>
      <c r="D141" s="353"/>
      <c r="E141" s="326"/>
      <c r="F141" s="326"/>
      <c r="G141" s="326"/>
      <c r="H141" s="326"/>
      <c r="I141" s="585"/>
      <c r="J141" s="352"/>
      <c r="K141" s="585"/>
      <c r="L141" s="233"/>
      <c r="M141" s="326"/>
      <c r="N141" s="202"/>
      <c r="O141" s="326"/>
      <c r="P141" s="326"/>
      <c r="Q141" s="578"/>
      <c r="R141" s="578"/>
      <c r="S141" s="578"/>
      <c r="T141" s="570"/>
      <c r="U141" s="236" t="s">
        <v>1855</v>
      </c>
      <c r="V141" s="236" t="s">
        <v>1856</v>
      </c>
      <c r="W141" s="236" t="s">
        <v>49</v>
      </c>
      <c r="X141" s="593">
        <v>13467071230</v>
      </c>
    </row>
    <row r="142" spans="1:24">
      <c r="A142" s="326"/>
      <c r="B142" s="326"/>
      <c r="C142" s="353"/>
      <c r="D142" s="353"/>
      <c r="E142" s="326"/>
      <c r="F142" s="326"/>
      <c r="G142" s="326"/>
      <c r="H142" s="326"/>
      <c r="I142" s="585"/>
      <c r="J142" s="352"/>
      <c r="K142" s="585"/>
      <c r="L142" s="233"/>
      <c r="M142" s="326"/>
      <c r="N142" s="202"/>
      <c r="O142" s="326"/>
      <c r="P142" s="326"/>
      <c r="Q142" s="578"/>
      <c r="R142" s="578"/>
      <c r="S142" s="578"/>
      <c r="T142" s="570"/>
      <c r="U142" s="236" t="s">
        <v>1857</v>
      </c>
      <c r="V142" s="236" t="s">
        <v>1844</v>
      </c>
      <c r="W142" s="236" t="s">
        <v>49</v>
      </c>
      <c r="X142" s="593">
        <v>13753504114</v>
      </c>
    </row>
    <row r="143" ht="14.25" spans="1:24">
      <c r="A143" s="326"/>
      <c r="B143" s="326"/>
      <c r="C143" s="353"/>
      <c r="D143" s="353"/>
      <c r="E143" s="326"/>
      <c r="F143" s="326"/>
      <c r="G143" s="326"/>
      <c r="H143" s="326"/>
      <c r="I143" s="585"/>
      <c r="J143" s="352"/>
      <c r="K143" s="585"/>
      <c r="L143" s="608"/>
      <c r="M143" s="354"/>
      <c r="N143" s="359"/>
      <c r="O143" s="354"/>
      <c r="P143" s="354"/>
      <c r="Q143" s="610"/>
      <c r="R143" s="610"/>
      <c r="S143" s="610"/>
      <c r="T143" s="611"/>
      <c r="U143" s="612" t="s">
        <v>1858</v>
      </c>
      <c r="V143" s="612" t="s">
        <v>1859</v>
      </c>
      <c r="W143" s="612" t="s">
        <v>49</v>
      </c>
      <c r="X143" s="613">
        <v>13994672485</v>
      </c>
    </row>
    <row r="144" s="1" customFormat="1" spans="9:16">
      <c r="I144" s="1">
        <v>7</v>
      </c>
      <c r="J144" s="1">
        <v>12</v>
      </c>
      <c r="K144" s="1">
        <v>8</v>
      </c>
      <c r="N144" s="609">
        <v>23</v>
      </c>
      <c r="O144" s="609">
        <v>13</v>
      </c>
      <c r="P144" s="609"/>
    </row>
  </sheetData>
  <autoFilter xmlns:etc="http://www.wps.cn/officeDocument/2017/etCustomData" ref="O1:O144" etc:filterBottomFollowUsedRange="0">
    <extLst/>
  </autoFilter>
  <mergeCells count="250">
    <mergeCell ref="C3:D3"/>
    <mergeCell ref="E3:H3"/>
    <mergeCell ref="I3:M3"/>
    <mergeCell ref="N3:S3"/>
    <mergeCell ref="U3:X3"/>
    <mergeCell ref="A3:A4"/>
    <mergeCell ref="A6:A32"/>
    <mergeCell ref="A33:A38"/>
    <mergeCell ref="A39:A45"/>
    <mergeCell ref="A46:A74"/>
    <mergeCell ref="A75:A78"/>
    <mergeCell ref="A79:A83"/>
    <mergeCell ref="A84:A87"/>
    <mergeCell ref="A88:A93"/>
    <mergeCell ref="A94:A100"/>
    <mergeCell ref="A101:A114"/>
    <mergeCell ref="A115:A122"/>
    <mergeCell ref="A123:A143"/>
    <mergeCell ref="B3:B4"/>
    <mergeCell ref="B6:B32"/>
    <mergeCell ref="B33:B38"/>
    <mergeCell ref="B39:B45"/>
    <mergeCell ref="B46:B74"/>
    <mergeCell ref="B75:B78"/>
    <mergeCell ref="B79:B83"/>
    <mergeCell ref="B84:B87"/>
    <mergeCell ref="B88:B93"/>
    <mergeCell ref="B94:B100"/>
    <mergeCell ref="B101:B114"/>
    <mergeCell ref="B115:B122"/>
    <mergeCell ref="B123:B143"/>
    <mergeCell ref="C6:C32"/>
    <mergeCell ref="D6:D32"/>
    <mergeCell ref="E6:E32"/>
    <mergeCell ref="E33:E38"/>
    <mergeCell ref="E39:E45"/>
    <mergeCell ref="E46:E74"/>
    <mergeCell ref="F6:F32"/>
    <mergeCell ref="F33:F38"/>
    <mergeCell ref="F39:F45"/>
    <mergeCell ref="F46:F74"/>
    <mergeCell ref="G6:G32"/>
    <mergeCell ref="G33:G38"/>
    <mergeCell ref="G39:G45"/>
    <mergeCell ref="G46:G74"/>
    <mergeCell ref="H6:H32"/>
    <mergeCell ref="H33:H38"/>
    <mergeCell ref="H39:H45"/>
    <mergeCell ref="H46:H74"/>
    <mergeCell ref="I6:I32"/>
    <mergeCell ref="I33:I38"/>
    <mergeCell ref="I39:I45"/>
    <mergeCell ref="I46:I74"/>
    <mergeCell ref="I75:I83"/>
    <mergeCell ref="I84:I87"/>
    <mergeCell ref="I88:I100"/>
    <mergeCell ref="I101:I114"/>
    <mergeCell ref="I115:I143"/>
    <mergeCell ref="J6:J32"/>
    <mergeCell ref="J33:J38"/>
    <mergeCell ref="J39:J45"/>
    <mergeCell ref="J46:J74"/>
    <mergeCell ref="J75:J87"/>
    <mergeCell ref="J88:J100"/>
    <mergeCell ref="J101:J114"/>
    <mergeCell ref="J115:J143"/>
    <mergeCell ref="K6:K32"/>
    <mergeCell ref="K33:K38"/>
    <mergeCell ref="K39:K45"/>
    <mergeCell ref="K46:K74"/>
    <mergeCell ref="K75:K83"/>
    <mergeCell ref="K84:K87"/>
    <mergeCell ref="K88:K100"/>
    <mergeCell ref="K101:K114"/>
    <mergeCell ref="K115:K143"/>
    <mergeCell ref="L6:L32"/>
    <mergeCell ref="L33:L38"/>
    <mergeCell ref="L39:L45"/>
    <mergeCell ref="L46:L74"/>
    <mergeCell ref="L75:L78"/>
    <mergeCell ref="L79:L83"/>
    <mergeCell ref="L84:L87"/>
    <mergeCell ref="L88:L93"/>
    <mergeCell ref="L94:L100"/>
    <mergeCell ref="L101:L114"/>
    <mergeCell ref="L115:L122"/>
    <mergeCell ref="L123:L143"/>
    <mergeCell ref="M6:M32"/>
    <mergeCell ref="M33:M38"/>
    <mergeCell ref="M39:M45"/>
    <mergeCell ref="M46:M74"/>
    <mergeCell ref="M75:M78"/>
    <mergeCell ref="M79:M83"/>
    <mergeCell ref="M84:M87"/>
    <mergeCell ref="M88:M93"/>
    <mergeCell ref="M94:M100"/>
    <mergeCell ref="M101:M114"/>
    <mergeCell ref="M115:M122"/>
    <mergeCell ref="M123:M143"/>
    <mergeCell ref="N6:N10"/>
    <mergeCell ref="N11:N12"/>
    <mergeCell ref="N13:N15"/>
    <mergeCell ref="N16:N18"/>
    <mergeCell ref="N19:N23"/>
    <mergeCell ref="N24:N32"/>
    <mergeCell ref="N33:N38"/>
    <mergeCell ref="N39:N45"/>
    <mergeCell ref="N46:N50"/>
    <mergeCell ref="N51:N65"/>
    <mergeCell ref="N66:N74"/>
    <mergeCell ref="N75:N78"/>
    <mergeCell ref="N79:N83"/>
    <mergeCell ref="N84:N87"/>
    <mergeCell ref="N88:N93"/>
    <mergeCell ref="N94:N100"/>
    <mergeCell ref="N101:N104"/>
    <mergeCell ref="N105:N114"/>
    <mergeCell ref="N115:N122"/>
    <mergeCell ref="N123:N126"/>
    <mergeCell ref="N127:N129"/>
    <mergeCell ref="N130:N143"/>
    <mergeCell ref="O6:O10"/>
    <mergeCell ref="O11:O12"/>
    <mergeCell ref="O13:O15"/>
    <mergeCell ref="O16:O18"/>
    <mergeCell ref="O19:O23"/>
    <mergeCell ref="O24:O32"/>
    <mergeCell ref="O33:O38"/>
    <mergeCell ref="O39:O45"/>
    <mergeCell ref="O46:O50"/>
    <mergeCell ref="O51:O65"/>
    <mergeCell ref="O66:O74"/>
    <mergeCell ref="O75:O78"/>
    <mergeCell ref="O79:O83"/>
    <mergeCell ref="O84:O87"/>
    <mergeCell ref="O88:O93"/>
    <mergeCell ref="O94:O100"/>
    <mergeCell ref="O101:O104"/>
    <mergeCell ref="O105:O114"/>
    <mergeCell ref="O115:O122"/>
    <mergeCell ref="O123:O126"/>
    <mergeCell ref="O127:O129"/>
    <mergeCell ref="O130:O143"/>
    <mergeCell ref="P6:P10"/>
    <mergeCell ref="P11:P12"/>
    <mergeCell ref="P13:P15"/>
    <mergeCell ref="P16:P18"/>
    <mergeCell ref="P19:P23"/>
    <mergeCell ref="P24:P32"/>
    <mergeCell ref="P33:P38"/>
    <mergeCell ref="P39:P45"/>
    <mergeCell ref="P46:P50"/>
    <mergeCell ref="P51:P65"/>
    <mergeCell ref="P66:P74"/>
    <mergeCell ref="P75:P78"/>
    <mergeCell ref="P79:P83"/>
    <mergeCell ref="P84:P87"/>
    <mergeCell ref="P88:P93"/>
    <mergeCell ref="P94:P100"/>
    <mergeCell ref="P101:P104"/>
    <mergeCell ref="P105:P114"/>
    <mergeCell ref="P115:P122"/>
    <mergeCell ref="P123:P126"/>
    <mergeCell ref="P127:P129"/>
    <mergeCell ref="P130:P143"/>
    <mergeCell ref="Q6:Q10"/>
    <mergeCell ref="Q11:Q12"/>
    <mergeCell ref="Q13:Q15"/>
    <mergeCell ref="Q16:Q18"/>
    <mergeCell ref="Q19:Q23"/>
    <mergeCell ref="Q24:Q32"/>
    <mergeCell ref="Q33:Q38"/>
    <mergeCell ref="Q39:Q45"/>
    <mergeCell ref="Q46:Q50"/>
    <mergeCell ref="Q51:Q65"/>
    <mergeCell ref="Q66:Q74"/>
    <mergeCell ref="Q75:Q78"/>
    <mergeCell ref="Q79:Q83"/>
    <mergeCell ref="Q84:Q87"/>
    <mergeCell ref="Q88:Q93"/>
    <mergeCell ref="Q94:Q100"/>
    <mergeCell ref="Q101:Q104"/>
    <mergeCell ref="Q105:Q114"/>
    <mergeCell ref="Q115:Q122"/>
    <mergeCell ref="Q123:Q126"/>
    <mergeCell ref="Q127:Q129"/>
    <mergeCell ref="Q130:Q143"/>
    <mergeCell ref="R6:R10"/>
    <mergeCell ref="R11:R12"/>
    <mergeCell ref="R13:R15"/>
    <mergeCell ref="R16:R18"/>
    <mergeCell ref="R19:R23"/>
    <mergeCell ref="R24:R32"/>
    <mergeCell ref="R33:R38"/>
    <mergeCell ref="R39:R45"/>
    <mergeCell ref="R46:R50"/>
    <mergeCell ref="R51:R65"/>
    <mergeCell ref="R66:R74"/>
    <mergeCell ref="R75:R78"/>
    <mergeCell ref="R79:R83"/>
    <mergeCell ref="R84:R87"/>
    <mergeCell ref="R88:R93"/>
    <mergeCell ref="R94:R100"/>
    <mergeCell ref="R101:R104"/>
    <mergeCell ref="R105:R114"/>
    <mergeCell ref="R115:R122"/>
    <mergeCell ref="R123:R126"/>
    <mergeCell ref="R127:R129"/>
    <mergeCell ref="R130:R143"/>
    <mergeCell ref="S6:S10"/>
    <mergeCell ref="S11:S12"/>
    <mergeCell ref="S13:S15"/>
    <mergeCell ref="S16:S18"/>
    <mergeCell ref="S19:S23"/>
    <mergeCell ref="S24:S32"/>
    <mergeCell ref="S33:S38"/>
    <mergeCell ref="S39:S45"/>
    <mergeCell ref="S46:S50"/>
    <mergeCell ref="S51:S65"/>
    <mergeCell ref="S66:S74"/>
    <mergeCell ref="S75:S78"/>
    <mergeCell ref="S79:S83"/>
    <mergeCell ref="S84:S87"/>
    <mergeCell ref="S88:S93"/>
    <mergeCell ref="S94:S100"/>
    <mergeCell ref="S101:S104"/>
    <mergeCell ref="S105:S114"/>
    <mergeCell ref="S115:S122"/>
    <mergeCell ref="S123:S126"/>
    <mergeCell ref="S127:S129"/>
    <mergeCell ref="S130:S143"/>
    <mergeCell ref="T3:T4"/>
    <mergeCell ref="T6:T32"/>
    <mergeCell ref="T33:T38"/>
    <mergeCell ref="T39:T45"/>
    <mergeCell ref="T46:T74"/>
    <mergeCell ref="T75:T78"/>
    <mergeCell ref="T79:T83"/>
    <mergeCell ref="T84:T87"/>
    <mergeCell ref="T88:T93"/>
    <mergeCell ref="T94:T100"/>
    <mergeCell ref="T101:T104"/>
    <mergeCell ref="T105:T114"/>
    <mergeCell ref="T115:T122"/>
    <mergeCell ref="T123:T126"/>
    <mergeCell ref="T127:T129"/>
    <mergeCell ref="T130:T143"/>
    <mergeCell ref="A1:T2"/>
    <mergeCell ref="C33:D143"/>
    <mergeCell ref="E75:H143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61"/>
  <sheetViews>
    <sheetView zoomScale="115" zoomScaleNormal="115" topLeftCell="A126" workbookViewId="0">
      <selection activeCell="O156" sqref="O156:O160"/>
    </sheetView>
  </sheetViews>
  <sheetFormatPr defaultColWidth="9" defaultRowHeight="13.5"/>
  <cols>
    <col min="1" max="1" width="5.20833333333333" style="482" customWidth="1"/>
    <col min="2" max="2" width="9" style="482"/>
    <col min="3" max="4" width="5.975" style="482" customWidth="1"/>
    <col min="5" max="6" width="9" style="482"/>
    <col min="7" max="8" width="6.08333333333333" style="482" customWidth="1"/>
    <col min="9" max="9" width="6.84166666666667" style="482" customWidth="1"/>
    <col min="10" max="10" width="9" style="482"/>
    <col min="11" max="11" width="9.75" style="482" customWidth="1"/>
    <col min="12" max="14" width="7.06666666666667" style="482" customWidth="1"/>
    <col min="15" max="15" width="7.81666666666667" style="482" customWidth="1"/>
    <col min="16" max="16" width="6.84166666666667" style="482" customWidth="1"/>
    <col min="17" max="17" width="9.875" style="482" customWidth="1"/>
    <col min="18" max="19" width="8.8" style="482" customWidth="1"/>
    <col min="20" max="20" width="9" style="482"/>
    <col min="21" max="21" width="9" style="483"/>
    <col min="22" max="22" width="8.03333333333333" style="483" customWidth="1"/>
    <col min="23" max="23" width="10.9666666666667" style="483" customWidth="1"/>
    <col min="24" max="24" width="14.125" style="483"/>
  </cols>
  <sheetData>
    <row r="1" spans="1:24">
      <c r="A1" s="484" t="s">
        <v>1860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507"/>
      <c r="V1" s="507"/>
      <c r="W1" s="507"/>
      <c r="X1" s="507"/>
    </row>
    <row r="2" ht="14.25" spans="1:24">
      <c r="A2" s="485"/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485"/>
      <c r="S2" s="485"/>
      <c r="T2" s="485"/>
      <c r="U2" s="507"/>
      <c r="V2" s="507"/>
      <c r="W2" s="507"/>
      <c r="X2" s="507"/>
    </row>
    <row r="3" ht="15" spans="1:24">
      <c r="A3" s="486" t="s">
        <v>219</v>
      </c>
      <c r="B3" s="487" t="s">
        <v>220</v>
      </c>
      <c r="C3" s="487" t="s">
        <v>1243</v>
      </c>
      <c r="D3" s="488"/>
      <c r="E3" s="487" t="s">
        <v>223</v>
      </c>
      <c r="F3" s="488"/>
      <c r="G3" s="488"/>
      <c r="H3" s="488"/>
      <c r="I3" s="488"/>
      <c r="J3" s="488"/>
      <c r="K3" s="488"/>
      <c r="L3" s="488"/>
      <c r="M3" s="488"/>
      <c r="N3" s="487" t="s">
        <v>225</v>
      </c>
      <c r="O3" s="488"/>
      <c r="P3" s="488"/>
      <c r="Q3" s="488"/>
      <c r="R3" s="488"/>
      <c r="S3" s="488"/>
      <c r="T3" s="508" t="s">
        <v>418</v>
      </c>
      <c r="U3" s="509" t="s">
        <v>1244</v>
      </c>
      <c r="V3" s="510"/>
      <c r="W3" s="510"/>
      <c r="X3" s="511"/>
    </row>
    <row r="4" ht="45" spans="1:24">
      <c r="A4" s="489"/>
      <c r="B4" s="490"/>
      <c r="C4" s="491" t="s">
        <v>227</v>
      </c>
      <c r="D4" s="491" t="s">
        <v>228</v>
      </c>
      <c r="E4" s="491" t="s">
        <v>227</v>
      </c>
      <c r="F4" s="491" t="s">
        <v>228</v>
      </c>
      <c r="G4" s="492" t="s">
        <v>1861</v>
      </c>
      <c r="H4" s="492" t="s">
        <v>1862</v>
      </c>
      <c r="I4" s="491" t="s">
        <v>227</v>
      </c>
      <c r="J4" s="491" t="s">
        <v>228</v>
      </c>
      <c r="K4" s="491" t="s">
        <v>230</v>
      </c>
      <c r="L4" s="501" t="s">
        <v>1861</v>
      </c>
      <c r="M4" s="501" t="s">
        <v>1862</v>
      </c>
      <c r="N4" s="491" t="s">
        <v>231</v>
      </c>
      <c r="O4" s="491" t="s">
        <v>227</v>
      </c>
      <c r="P4" s="491" t="s">
        <v>228</v>
      </c>
      <c r="Q4" s="491" t="s">
        <v>230</v>
      </c>
      <c r="R4" s="501" t="s">
        <v>1861</v>
      </c>
      <c r="S4" s="501" t="s">
        <v>1862</v>
      </c>
      <c r="T4" s="512"/>
      <c r="U4" s="513" t="s">
        <v>1247</v>
      </c>
      <c r="V4" s="514" t="s">
        <v>227</v>
      </c>
      <c r="W4" s="514" t="s">
        <v>228</v>
      </c>
      <c r="X4" s="515" t="s">
        <v>1248</v>
      </c>
    </row>
    <row r="5" spans="1:24">
      <c r="A5" s="493"/>
      <c r="B5" s="494"/>
      <c r="C5" s="494"/>
      <c r="D5" s="494"/>
      <c r="E5" s="494"/>
      <c r="F5" s="494"/>
      <c r="G5" s="495"/>
      <c r="H5" s="495"/>
      <c r="I5" s="502" t="s">
        <v>1863</v>
      </c>
      <c r="J5" s="503" t="s">
        <v>139</v>
      </c>
      <c r="K5" s="504"/>
      <c r="L5" s="494"/>
      <c r="M5" s="494"/>
      <c r="N5" s="494"/>
      <c r="O5" s="494"/>
      <c r="P5" s="494"/>
      <c r="Q5" s="494"/>
      <c r="R5" s="494"/>
      <c r="S5" s="494"/>
      <c r="T5" s="516"/>
      <c r="U5" s="517"/>
      <c r="V5" s="517"/>
      <c r="W5" s="517"/>
      <c r="X5" s="518"/>
    </row>
    <row r="6" ht="15.75" customHeight="1" spans="1:24">
      <c r="A6" s="109">
        <v>1</v>
      </c>
      <c r="B6" s="496" t="s">
        <v>313</v>
      </c>
      <c r="C6" s="497"/>
      <c r="D6" s="498"/>
      <c r="E6" s="496" t="s">
        <v>314</v>
      </c>
      <c r="F6" s="327" t="s">
        <v>234</v>
      </c>
      <c r="G6" s="109">
        <v>47</v>
      </c>
      <c r="H6" s="109">
        <v>393</v>
      </c>
      <c r="I6" s="496" t="s">
        <v>1864</v>
      </c>
      <c r="J6" s="327" t="s">
        <v>1865</v>
      </c>
      <c r="K6" s="352">
        <v>18903555858</v>
      </c>
      <c r="L6" s="353">
        <v>27.9</v>
      </c>
      <c r="M6" s="353">
        <v>182.5</v>
      </c>
      <c r="N6" s="496" t="s">
        <v>317</v>
      </c>
      <c r="O6" s="331" t="s">
        <v>318</v>
      </c>
      <c r="P6" s="496" t="s">
        <v>244</v>
      </c>
      <c r="Q6" s="519">
        <v>15103552037</v>
      </c>
      <c r="R6" s="519">
        <v>1.1</v>
      </c>
      <c r="S6" s="519"/>
      <c r="T6" s="520" t="s">
        <v>250</v>
      </c>
      <c r="U6" s="47" t="s">
        <v>1866</v>
      </c>
      <c r="V6" s="47" t="s">
        <v>1867</v>
      </c>
      <c r="W6" s="47" t="s">
        <v>1391</v>
      </c>
      <c r="X6" s="350">
        <v>13546153888</v>
      </c>
    </row>
    <row r="7" spans="1:24">
      <c r="A7" s="109"/>
      <c r="B7" s="109"/>
      <c r="C7" s="499"/>
      <c r="D7" s="500"/>
      <c r="E7" s="109"/>
      <c r="F7" s="326"/>
      <c r="G7" s="109"/>
      <c r="H7" s="109"/>
      <c r="I7" s="496"/>
      <c r="J7" s="327"/>
      <c r="K7" s="352"/>
      <c r="L7" s="353"/>
      <c r="M7" s="353"/>
      <c r="N7" s="496" t="s">
        <v>320</v>
      </c>
      <c r="O7" s="331" t="s">
        <v>321</v>
      </c>
      <c r="P7" s="496" t="s">
        <v>240</v>
      </c>
      <c r="Q7" s="519">
        <v>13834778072</v>
      </c>
      <c r="R7" s="519">
        <v>20</v>
      </c>
      <c r="S7" s="519">
        <v>54.01</v>
      </c>
      <c r="T7" s="520"/>
      <c r="U7" s="521" t="s">
        <v>1868</v>
      </c>
      <c r="V7" s="521" t="s">
        <v>1869</v>
      </c>
      <c r="W7" s="47" t="s">
        <v>1870</v>
      </c>
      <c r="X7" s="1041" t="s">
        <v>1871</v>
      </c>
    </row>
    <row r="8" spans="1:24">
      <c r="A8" s="109"/>
      <c r="B8" s="109"/>
      <c r="C8" s="499"/>
      <c r="D8" s="500"/>
      <c r="E8" s="109"/>
      <c r="F8" s="326"/>
      <c r="G8" s="109"/>
      <c r="H8" s="109"/>
      <c r="I8" s="496"/>
      <c r="J8" s="327"/>
      <c r="K8" s="352"/>
      <c r="L8" s="353"/>
      <c r="M8" s="353"/>
      <c r="N8" s="496"/>
      <c r="O8" s="331"/>
      <c r="P8" s="496"/>
      <c r="Q8" s="519"/>
      <c r="R8" s="519"/>
      <c r="S8" s="519"/>
      <c r="T8" s="520"/>
      <c r="U8" s="521" t="s">
        <v>1872</v>
      </c>
      <c r="V8" s="521" t="s">
        <v>1873</v>
      </c>
      <c r="W8" s="47" t="s">
        <v>1391</v>
      </c>
      <c r="X8" s="522">
        <v>13834055525</v>
      </c>
    </row>
    <row r="9" customHeight="1" spans="1:24">
      <c r="A9" s="109"/>
      <c r="B9" s="109"/>
      <c r="C9" s="499"/>
      <c r="D9" s="500"/>
      <c r="E9" s="109"/>
      <c r="F9" s="326"/>
      <c r="G9" s="109"/>
      <c r="H9" s="109"/>
      <c r="I9" s="496"/>
      <c r="J9" s="327"/>
      <c r="K9" s="352"/>
      <c r="L9" s="353"/>
      <c r="M9" s="353"/>
      <c r="N9" s="496"/>
      <c r="O9" s="331"/>
      <c r="P9" s="496"/>
      <c r="Q9" s="519"/>
      <c r="R9" s="519"/>
      <c r="S9" s="519"/>
      <c r="T9" s="520"/>
      <c r="U9" s="521" t="s">
        <v>1874</v>
      </c>
      <c r="V9" s="521" t="s">
        <v>1875</v>
      </c>
      <c r="W9" s="47" t="s">
        <v>1391</v>
      </c>
      <c r="X9" s="522">
        <v>18535599621</v>
      </c>
    </row>
    <row r="10" ht="14.25" customHeight="1" spans="1:24">
      <c r="A10" s="109"/>
      <c r="B10" s="109"/>
      <c r="C10" s="499"/>
      <c r="D10" s="500"/>
      <c r="E10" s="109"/>
      <c r="F10" s="326"/>
      <c r="G10" s="109"/>
      <c r="H10" s="109"/>
      <c r="I10" s="496"/>
      <c r="J10" s="327"/>
      <c r="K10" s="352"/>
      <c r="L10" s="353"/>
      <c r="M10" s="353"/>
      <c r="N10" s="496"/>
      <c r="O10" s="331"/>
      <c r="P10" s="496"/>
      <c r="Q10" s="519"/>
      <c r="R10" s="519"/>
      <c r="S10" s="519"/>
      <c r="T10" s="520"/>
      <c r="U10" s="521" t="s">
        <v>1876</v>
      </c>
      <c r="V10" s="521" t="s">
        <v>1877</v>
      </c>
      <c r="W10" s="47" t="s">
        <v>1391</v>
      </c>
      <c r="X10" s="522">
        <v>13935507910</v>
      </c>
    </row>
    <row r="11" ht="14.25" customHeight="1" spans="1:24">
      <c r="A11" s="109"/>
      <c r="B11" s="109"/>
      <c r="C11" s="499"/>
      <c r="D11" s="500"/>
      <c r="E11" s="109"/>
      <c r="F11" s="326"/>
      <c r="G11" s="109"/>
      <c r="H11" s="109"/>
      <c r="I11" s="496"/>
      <c r="J11" s="327"/>
      <c r="K11" s="352"/>
      <c r="L11" s="353"/>
      <c r="M11" s="353"/>
      <c r="N11" s="496"/>
      <c r="O11" s="331"/>
      <c r="P11" s="496"/>
      <c r="Q11" s="519"/>
      <c r="R11" s="519"/>
      <c r="S11" s="519"/>
      <c r="T11" s="520"/>
      <c r="U11" s="521" t="s">
        <v>1878</v>
      </c>
      <c r="V11" s="521" t="s">
        <v>1879</v>
      </c>
      <c r="W11" s="47" t="s">
        <v>1870</v>
      </c>
      <c r="X11" s="522">
        <v>15035587417</v>
      </c>
    </row>
    <row r="12" ht="14.25" customHeight="1" spans="1:24">
      <c r="A12" s="109"/>
      <c r="B12" s="109"/>
      <c r="C12" s="499"/>
      <c r="D12" s="500"/>
      <c r="E12" s="109"/>
      <c r="F12" s="326"/>
      <c r="G12" s="109"/>
      <c r="H12" s="109"/>
      <c r="I12" s="496"/>
      <c r="J12" s="327"/>
      <c r="K12" s="352"/>
      <c r="L12" s="353"/>
      <c r="M12" s="353"/>
      <c r="N12" s="496"/>
      <c r="O12" s="331"/>
      <c r="P12" s="496"/>
      <c r="Q12" s="519"/>
      <c r="R12" s="519"/>
      <c r="S12" s="519"/>
      <c r="T12" s="520"/>
      <c r="U12" s="521" t="s">
        <v>1880</v>
      </c>
      <c r="V12" s="521" t="s">
        <v>1881</v>
      </c>
      <c r="W12" s="47" t="s">
        <v>1391</v>
      </c>
      <c r="X12" s="522">
        <v>18434583845</v>
      </c>
    </row>
    <row r="13" customHeight="1" spans="1:24">
      <c r="A13" s="109"/>
      <c r="B13" s="109"/>
      <c r="C13" s="499"/>
      <c r="D13" s="500"/>
      <c r="E13" s="109"/>
      <c r="F13" s="326"/>
      <c r="G13" s="109"/>
      <c r="H13" s="109"/>
      <c r="I13" s="496"/>
      <c r="J13" s="327"/>
      <c r="K13" s="352"/>
      <c r="L13" s="353"/>
      <c r="M13" s="353"/>
      <c r="N13" s="496"/>
      <c r="O13" s="331"/>
      <c r="P13" s="496"/>
      <c r="Q13" s="519"/>
      <c r="R13" s="519"/>
      <c r="S13" s="519"/>
      <c r="T13" s="520"/>
      <c r="U13" s="521" t="s">
        <v>1882</v>
      </c>
      <c r="V13" s="521" t="s">
        <v>1883</v>
      </c>
      <c r="W13" s="47" t="s">
        <v>1391</v>
      </c>
      <c r="X13" s="522">
        <v>15835552260</v>
      </c>
    </row>
    <row r="14" customHeight="1" spans="1:24">
      <c r="A14" s="109"/>
      <c r="B14" s="109"/>
      <c r="C14" s="499"/>
      <c r="D14" s="500"/>
      <c r="E14" s="109"/>
      <c r="F14" s="326"/>
      <c r="G14" s="109"/>
      <c r="H14" s="109"/>
      <c r="I14" s="496"/>
      <c r="J14" s="327"/>
      <c r="K14" s="352"/>
      <c r="L14" s="353"/>
      <c r="M14" s="353"/>
      <c r="N14" s="496"/>
      <c r="O14" s="331"/>
      <c r="P14" s="496"/>
      <c r="Q14" s="519"/>
      <c r="R14" s="519"/>
      <c r="S14" s="519"/>
      <c r="T14" s="520"/>
      <c r="U14" s="521" t="s">
        <v>1884</v>
      </c>
      <c r="V14" s="521" t="s">
        <v>1885</v>
      </c>
      <c r="W14" s="47" t="s">
        <v>1391</v>
      </c>
      <c r="X14" s="522">
        <v>15934053597</v>
      </c>
    </row>
    <row r="15" customHeight="1" spans="1:24">
      <c r="A15" s="109"/>
      <c r="B15" s="109"/>
      <c r="C15" s="499"/>
      <c r="D15" s="500"/>
      <c r="E15" s="109"/>
      <c r="F15" s="326"/>
      <c r="G15" s="109"/>
      <c r="H15" s="109"/>
      <c r="I15" s="496"/>
      <c r="J15" s="327"/>
      <c r="K15" s="352"/>
      <c r="L15" s="353"/>
      <c r="M15" s="353"/>
      <c r="N15" s="496"/>
      <c r="O15" s="331"/>
      <c r="P15" s="496"/>
      <c r="Q15" s="519"/>
      <c r="R15" s="519"/>
      <c r="S15" s="519"/>
      <c r="T15" s="520"/>
      <c r="U15" s="521" t="s">
        <v>1886</v>
      </c>
      <c r="V15" s="521" t="s">
        <v>1887</v>
      </c>
      <c r="W15" s="47" t="s">
        <v>1391</v>
      </c>
      <c r="X15" s="522">
        <v>13051983957</v>
      </c>
    </row>
    <row r="16" customHeight="1" spans="1:24">
      <c r="A16" s="109"/>
      <c r="B16" s="109"/>
      <c r="C16" s="499"/>
      <c r="D16" s="500"/>
      <c r="E16" s="109"/>
      <c r="F16" s="326"/>
      <c r="G16" s="109"/>
      <c r="H16" s="109"/>
      <c r="I16" s="496"/>
      <c r="J16" s="327"/>
      <c r="K16" s="352"/>
      <c r="L16" s="353"/>
      <c r="M16" s="353"/>
      <c r="N16" s="496"/>
      <c r="O16" s="331"/>
      <c r="P16" s="496"/>
      <c r="Q16" s="519"/>
      <c r="R16" s="519"/>
      <c r="S16" s="519"/>
      <c r="T16" s="520"/>
      <c r="U16" s="521" t="s">
        <v>1888</v>
      </c>
      <c r="V16" s="521" t="s">
        <v>1889</v>
      </c>
      <c r="W16" s="47" t="s">
        <v>1391</v>
      </c>
      <c r="X16" s="522">
        <v>18435515665</v>
      </c>
    </row>
    <row r="17" customHeight="1" spans="1:24">
      <c r="A17" s="109"/>
      <c r="B17" s="109"/>
      <c r="C17" s="499"/>
      <c r="D17" s="500"/>
      <c r="E17" s="109"/>
      <c r="F17" s="326"/>
      <c r="G17" s="109"/>
      <c r="H17" s="109"/>
      <c r="I17" s="496"/>
      <c r="J17" s="327"/>
      <c r="K17" s="352"/>
      <c r="L17" s="353"/>
      <c r="M17" s="353"/>
      <c r="N17" s="496"/>
      <c r="O17" s="331"/>
      <c r="P17" s="496"/>
      <c r="Q17" s="519"/>
      <c r="R17" s="519"/>
      <c r="S17" s="519"/>
      <c r="T17" s="520"/>
      <c r="U17" s="523" t="s">
        <v>1890</v>
      </c>
      <c r="V17" s="523" t="s">
        <v>1891</v>
      </c>
      <c r="W17" s="47" t="s">
        <v>1391</v>
      </c>
      <c r="X17" s="524">
        <v>18534119858</v>
      </c>
    </row>
    <row r="18" customHeight="1" spans="1:24">
      <c r="A18" s="109"/>
      <c r="B18" s="109"/>
      <c r="C18" s="499"/>
      <c r="D18" s="500"/>
      <c r="E18" s="109"/>
      <c r="F18" s="326"/>
      <c r="G18" s="109"/>
      <c r="H18" s="109"/>
      <c r="I18" s="496"/>
      <c r="J18" s="327"/>
      <c r="K18" s="352"/>
      <c r="L18" s="353"/>
      <c r="M18" s="353"/>
      <c r="N18" s="496"/>
      <c r="O18" s="331"/>
      <c r="P18" s="496"/>
      <c r="Q18" s="519"/>
      <c r="R18" s="519"/>
      <c r="S18" s="519"/>
      <c r="T18" s="520"/>
      <c r="U18" s="523" t="s">
        <v>1892</v>
      </c>
      <c r="V18" s="523" t="s">
        <v>1893</v>
      </c>
      <c r="W18" s="47" t="s">
        <v>1894</v>
      </c>
      <c r="X18" s="524">
        <v>18835586513</v>
      </c>
    </row>
    <row r="19" customHeight="1" spans="1:24">
      <c r="A19" s="109"/>
      <c r="B19" s="109"/>
      <c r="C19" s="499"/>
      <c r="D19" s="500"/>
      <c r="E19" s="109"/>
      <c r="F19" s="326"/>
      <c r="G19" s="109"/>
      <c r="H19" s="109"/>
      <c r="I19" s="496"/>
      <c r="J19" s="327"/>
      <c r="K19" s="352"/>
      <c r="L19" s="353"/>
      <c r="M19" s="353"/>
      <c r="N19" s="496"/>
      <c r="O19" s="331"/>
      <c r="P19" s="496"/>
      <c r="Q19" s="519"/>
      <c r="R19" s="519"/>
      <c r="S19" s="519"/>
      <c r="T19" s="520"/>
      <c r="U19" s="523" t="s">
        <v>1895</v>
      </c>
      <c r="V19" s="523" t="s">
        <v>1896</v>
      </c>
      <c r="W19" s="47" t="s">
        <v>1391</v>
      </c>
      <c r="X19" s="524">
        <v>18603557192</v>
      </c>
    </row>
    <row r="20" customHeight="1" spans="1:24">
      <c r="A20" s="109"/>
      <c r="B20" s="109"/>
      <c r="C20" s="499"/>
      <c r="D20" s="500"/>
      <c r="E20" s="109"/>
      <c r="F20" s="326"/>
      <c r="G20" s="109"/>
      <c r="H20" s="109"/>
      <c r="I20" s="496"/>
      <c r="J20" s="327"/>
      <c r="K20" s="352"/>
      <c r="L20" s="353"/>
      <c r="M20" s="353"/>
      <c r="N20" s="496"/>
      <c r="O20" s="331"/>
      <c r="P20" s="496"/>
      <c r="Q20" s="519"/>
      <c r="R20" s="519"/>
      <c r="S20" s="519"/>
      <c r="T20" s="520"/>
      <c r="U20" s="523" t="s">
        <v>1897</v>
      </c>
      <c r="V20" s="523" t="s">
        <v>1898</v>
      </c>
      <c r="W20" s="47" t="s">
        <v>1391</v>
      </c>
      <c r="X20" s="524">
        <v>13835559627</v>
      </c>
    </row>
    <row r="21" customHeight="1" spans="1:24">
      <c r="A21" s="109"/>
      <c r="B21" s="109"/>
      <c r="C21" s="499"/>
      <c r="D21" s="500"/>
      <c r="E21" s="109"/>
      <c r="F21" s="326"/>
      <c r="G21" s="109"/>
      <c r="H21" s="109"/>
      <c r="I21" s="496"/>
      <c r="J21" s="327"/>
      <c r="K21" s="352"/>
      <c r="L21" s="353"/>
      <c r="M21" s="353"/>
      <c r="N21" s="496"/>
      <c r="O21" s="331"/>
      <c r="P21" s="496"/>
      <c r="Q21" s="519"/>
      <c r="R21" s="519"/>
      <c r="S21" s="519"/>
      <c r="T21" s="520"/>
      <c r="U21" s="521" t="s">
        <v>1899</v>
      </c>
      <c r="V21" s="521" t="s">
        <v>1900</v>
      </c>
      <c r="W21" s="47" t="s">
        <v>1391</v>
      </c>
      <c r="X21" s="522">
        <v>13453570613</v>
      </c>
    </row>
    <row r="22" s="1" customFormat="1" ht="27" customHeight="1" spans="1:24">
      <c r="A22" s="109"/>
      <c r="B22" s="109"/>
      <c r="C22" s="499"/>
      <c r="D22" s="500"/>
      <c r="E22" s="109"/>
      <c r="F22" s="326"/>
      <c r="G22" s="109"/>
      <c r="H22" s="109"/>
      <c r="I22" s="496"/>
      <c r="J22" s="327"/>
      <c r="K22" s="352"/>
      <c r="L22" s="353"/>
      <c r="M22" s="353"/>
      <c r="N22" s="505"/>
      <c r="O22" s="331"/>
      <c r="P22" s="496"/>
      <c r="Q22" s="519"/>
      <c r="R22" s="519"/>
      <c r="S22" s="519"/>
      <c r="T22" s="520"/>
      <c r="U22" s="521" t="s">
        <v>1901</v>
      </c>
      <c r="V22" s="521" t="s">
        <v>1902</v>
      </c>
      <c r="W22" s="47" t="s">
        <v>1391</v>
      </c>
      <c r="X22" s="522">
        <v>15234685003</v>
      </c>
    </row>
    <row r="23" customHeight="1" spans="1:24">
      <c r="A23" s="109"/>
      <c r="B23" s="109"/>
      <c r="C23" s="499"/>
      <c r="D23" s="500"/>
      <c r="E23" s="109"/>
      <c r="F23" s="326"/>
      <c r="G23" s="109"/>
      <c r="H23" s="109"/>
      <c r="I23" s="496"/>
      <c r="J23" s="327"/>
      <c r="K23" s="352"/>
      <c r="L23" s="353"/>
      <c r="M23" s="353"/>
      <c r="N23" s="496" t="s">
        <v>322</v>
      </c>
      <c r="O23" s="331" t="s">
        <v>323</v>
      </c>
      <c r="P23" s="116" t="s">
        <v>240</v>
      </c>
      <c r="Q23" s="108">
        <v>13467089810</v>
      </c>
      <c r="R23" s="519">
        <v>4</v>
      </c>
      <c r="S23" s="525"/>
      <c r="T23" s="520"/>
      <c r="U23" s="47" t="s">
        <v>1903</v>
      </c>
      <c r="V23" s="47" t="s">
        <v>1904</v>
      </c>
      <c r="W23" s="47" t="s">
        <v>1391</v>
      </c>
      <c r="X23" s="350">
        <v>13903555151</v>
      </c>
    </row>
    <row r="24" customHeight="1" spans="1:24">
      <c r="A24" s="109"/>
      <c r="B24" s="109"/>
      <c r="C24" s="499"/>
      <c r="D24" s="500"/>
      <c r="E24" s="109"/>
      <c r="F24" s="326"/>
      <c r="G24" s="109"/>
      <c r="H24" s="109"/>
      <c r="I24" s="496"/>
      <c r="J24" s="327"/>
      <c r="K24" s="352"/>
      <c r="L24" s="353"/>
      <c r="M24" s="353"/>
      <c r="N24" s="496"/>
      <c r="O24" s="331"/>
      <c r="P24" s="116"/>
      <c r="Q24" s="108"/>
      <c r="R24" s="519"/>
      <c r="S24" s="526"/>
      <c r="T24" s="520"/>
      <c r="U24" s="47" t="s">
        <v>1905</v>
      </c>
      <c r="V24" s="521" t="s">
        <v>1906</v>
      </c>
      <c r="W24" s="47" t="s">
        <v>1907</v>
      </c>
      <c r="X24" s="350">
        <v>18535569295</v>
      </c>
    </row>
    <row r="25" ht="14.25" customHeight="1" spans="1:24">
      <c r="A25" s="109"/>
      <c r="B25" s="109"/>
      <c r="C25" s="499"/>
      <c r="D25" s="500"/>
      <c r="E25" s="109"/>
      <c r="F25" s="326"/>
      <c r="G25" s="109"/>
      <c r="H25" s="109"/>
      <c r="I25" s="496"/>
      <c r="J25" s="327"/>
      <c r="K25" s="352"/>
      <c r="L25" s="353"/>
      <c r="M25" s="353"/>
      <c r="N25" s="496"/>
      <c r="O25" s="331"/>
      <c r="P25" s="116"/>
      <c r="Q25" s="108"/>
      <c r="R25" s="519"/>
      <c r="S25" s="527"/>
      <c r="T25" s="520"/>
      <c r="U25" s="47" t="s">
        <v>1908</v>
      </c>
      <c r="V25" s="521" t="s">
        <v>1909</v>
      </c>
      <c r="W25" s="47" t="s">
        <v>1910</v>
      </c>
      <c r="X25" s="350">
        <v>13623552429</v>
      </c>
    </row>
    <row r="26" spans="1:24">
      <c r="A26" s="109"/>
      <c r="B26" s="109"/>
      <c r="C26" s="499"/>
      <c r="D26" s="500"/>
      <c r="E26" s="109"/>
      <c r="F26" s="326"/>
      <c r="G26" s="109"/>
      <c r="H26" s="109"/>
      <c r="I26" s="496"/>
      <c r="J26" s="327"/>
      <c r="K26" s="352"/>
      <c r="L26" s="353"/>
      <c r="M26" s="353"/>
      <c r="N26" s="496" t="s">
        <v>291</v>
      </c>
      <c r="O26" s="331" t="s">
        <v>292</v>
      </c>
      <c r="P26" s="496" t="s">
        <v>240</v>
      </c>
      <c r="Q26" s="519">
        <v>13934058887</v>
      </c>
      <c r="R26" s="519">
        <v>5.5</v>
      </c>
      <c r="S26" s="525"/>
      <c r="T26" s="520"/>
      <c r="U26" s="47" t="s">
        <v>1911</v>
      </c>
      <c r="V26" s="521" t="s">
        <v>1912</v>
      </c>
      <c r="W26" s="47" t="s">
        <v>1910</v>
      </c>
      <c r="X26" s="350">
        <v>15534665418</v>
      </c>
    </row>
    <row r="27" spans="1:24">
      <c r="A27" s="109"/>
      <c r="B27" s="109"/>
      <c r="C27" s="499"/>
      <c r="D27" s="500"/>
      <c r="E27" s="109"/>
      <c r="F27" s="326"/>
      <c r="G27" s="109"/>
      <c r="H27" s="109"/>
      <c r="I27" s="496"/>
      <c r="J27" s="327"/>
      <c r="K27" s="352"/>
      <c r="L27" s="353"/>
      <c r="M27" s="353"/>
      <c r="N27" s="496"/>
      <c r="O27" s="331"/>
      <c r="P27" s="496"/>
      <c r="Q27" s="519"/>
      <c r="R27" s="519"/>
      <c r="S27" s="526"/>
      <c r="T27" s="520"/>
      <c r="U27" s="47" t="s">
        <v>1913</v>
      </c>
      <c r="V27" s="521" t="s">
        <v>1914</v>
      </c>
      <c r="W27" s="47" t="s">
        <v>1910</v>
      </c>
      <c r="X27" s="350">
        <v>13293706630</v>
      </c>
    </row>
    <row r="28" spans="1:24">
      <c r="A28" s="109"/>
      <c r="B28" s="109"/>
      <c r="C28" s="499"/>
      <c r="D28" s="500"/>
      <c r="E28" s="109"/>
      <c r="F28" s="326"/>
      <c r="G28" s="109"/>
      <c r="H28" s="109"/>
      <c r="I28" s="496"/>
      <c r="J28" s="327"/>
      <c r="K28" s="352"/>
      <c r="L28" s="353"/>
      <c r="M28" s="353"/>
      <c r="N28" s="496"/>
      <c r="O28" s="331"/>
      <c r="P28" s="496"/>
      <c r="Q28" s="519"/>
      <c r="R28" s="519"/>
      <c r="S28" s="526"/>
      <c r="T28" s="520"/>
      <c r="U28" s="47" t="s">
        <v>1915</v>
      </c>
      <c r="V28" s="521" t="s">
        <v>1916</v>
      </c>
      <c r="W28" s="47" t="s">
        <v>1910</v>
      </c>
      <c r="X28" s="350">
        <v>13111159983</v>
      </c>
    </row>
    <row r="29" spans="1:24">
      <c r="A29" s="109"/>
      <c r="B29" s="109"/>
      <c r="C29" s="499"/>
      <c r="D29" s="500"/>
      <c r="E29" s="109"/>
      <c r="F29" s="326"/>
      <c r="G29" s="109"/>
      <c r="H29" s="109"/>
      <c r="I29" s="109"/>
      <c r="J29" s="326"/>
      <c r="K29" s="352"/>
      <c r="L29" s="353"/>
      <c r="M29" s="353"/>
      <c r="N29" s="116"/>
      <c r="O29" s="331"/>
      <c r="P29" s="116"/>
      <c r="Q29" s="108"/>
      <c r="R29" s="108"/>
      <c r="S29" s="526"/>
      <c r="T29" s="520"/>
      <c r="U29" s="47" t="s">
        <v>1917</v>
      </c>
      <c r="V29" s="521" t="s">
        <v>1918</v>
      </c>
      <c r="W29" s="47" t="s">
        <v>1442</v>
      </c>
      <c r="X29" s="350">
        <v>13453557475</v>
      </c>
    </row>
    <row r="30" spans="1:24">
      <c r="A30" s="109"/>
      <c r="B30" s="109"/>
      <c r="C30" s="499"/>
      <c r="D30" s="500"/>
      <c r="E30" s="109"/>
      <c r="F30" s="326"/>
      <c r="G30" s="109"/>
      <c r="H30" s="109"/>
      <c r="I30" s="109"/>
      <c r="J30" s="326"/>
      <c r="K30" s="352"/>
      <c r="L30" s="353"/>
      <c r="M30" s="353"/>
      <c r="N30" s="116"/>
      <c r="O30" s="331"/>
      <c r="P30" s="116"/>
      <c r="Q30" s="108"/>
      <c r="R30" s="108"/>
      <c r="S30" s="526"/>
      <c r="T30" s="520"/>
      <c r="U30" s="47" t="s">
        <v>1919</v>
      </c>
      <c r="V30" s="521" t="s">
        <v>1920</v>
      </c>
      <c r="W30" s="47" t="s">
        <v>1921</v>
      </c>
      <c r="X30" s="351" t="s">
        <v>1922</v>
      </c>
    </row>
    <row r="31" spans="1:24">
      <c r="A31" s="109"/>
      <c r="B31" s="109"/>
      <c r="C31" s="499"/>
      <c r="D31" s="500"/>
      <c r="E31" s="109"/>
      <c r="F31" s="326"/>
      <c r="G31" s="109"/>
      <c r="H31" s="109"/>
      <c r="I31" s="109"/>
      <c r="J31" s="326"/>
      <c r="K31" s="352"/>
      <c r="L31" s="353"/>
      <c r="M31" s="353"/>
      <c r="N31" s="116"/>
      <c r="O31" s="331"/>
      <c r="P31" s="116"/>
      <c r="Q31" s="108"/>
      <c r="R31" s="108"/>
      <c r="S31" s="526"/>
      <c r="T31" s="520"/>
      <c r="U31" s="47" t="s">
        <v>1923</v>
      </c>
      <c r="V31" s="521" t="s">
        <v>1924</v>
      </c>
      <c r="W31" s="47" t="s">
        <v>302</v>
      </c>
      <c r="X31" s="350">
        <v>13934292168</v>
      </c>
    </row>
    <row r="32" spans="1:24">
      <c r="A32" s="109"/>
      <c r="B32" s="109"/>
      <c r="C32" s="499"/>
      <c r="D32" s="500"/>
      <c r="E32" s="109"/>
      <c r="F32" s="326"/>
      <c r="G32" s="109"/>
      <c r="H32" s="109"/>
      <c r="I32" s="109"/>
      <c r="J32" s="326"/>
      <c r="K32" s="352"/>
      <c r="L32" s="353"/>
      <c r="M32" s="353"/>
      <c r="N32" s="116"/>
      <c r="O32" s="331"/>
      <c r="P32" s="116"/>
      <c r="Q32" s="108"/>
      <c r="R32" s="108"/>
      <c r="S32" s="526"/>
      <c r="T32" s="520"/>
      <c r="U32" s="47" t="s">
        <v>1925</v>
      </c>
      <c r="V32" s="521" t="s">
        <v>1926</v>
      </c>
      <c r="W32" s="47" t="s">
        <v>1927</v>
      </c>
      <c r="X32" s="351">
        <v>18703552199</v>
      </c>
    </row>
    <row r="33" spans="1:24">
      <c r="A33" s="109"/>
      <c r="B33" s="109"/>
      <c r="C33" s="499"/>
      <c r="D33" s="500"/>
      <c r="E33" s="109"/>
      <c r="F33" s="326"/>
      <c r="G33" s="109"/>
      <c r="H33" s="109"/>
      <c r="I33" s="109"/>
      <c r="J33" s="326"/>
      <c r="K33" s="352"/>
      <c r="L33" s="353"/>
      <c r="M33" s="353"/>
      <c r="N33" s="116"/>
      <c r="O33" s="331"/>
      <c r="P33" s="116"/>
      <c r="Q33" s="108"/>
      <c r="R33" s="108"/>
      <c r="S33" s="526"/>
      <c r="T33" s="520"/>
      <c r="U33" s="47" t="s">
        <v>1928</v>
      </c>
      <c r="V33" s="521" t="s">
        <v>1929</v>
      </c>
      <c r="W33" s="47" t="s">
        <v>1910</v>
      </c>
      <c r="X33" s="351">
        <v>15235560898</v>
      </c>
    </row>
    <row r="34" spans="1:24">
      <c r="A34" s="109"/>
      <c r="B34" s="109"/>
      <c r="C34" s="499"/>
      <c r="D34" s="500"/>
      <c r="E34" s="109"/>
      <c r="F34" s="326"/>
      <c r="G34" s="109"/>
      <c r="H34" s="109"/>
      <c r="I34" s="109"/>
      <c r="J34" s="326"/>
      <c r="K34" s="352"/>
      <c r="L34" s="353"/>
      <c r="M34" s="353"/>
      <c r="N34" s="116"/>
      <c r="O34" s="331"/>
      <c r="P34" s="116"/>
      <c r="Q34" s="108"/>
      <c r="R34" s="108"/>
      <c r="S34" s="526"/>
      <c r="T34" s="520"/>
      <c r="U34" s="47" t="s">
        <v>1930</v>
      </c>
      <c r="V34" s="521" t="s">
        <v>1931</v>
      </c>
      <c r="W34" s="47" t="s">
        <v>302</v>
      </c>
      <c r="X34" s="351" t="s">
        <v>1932</v>
      </c>
    </row>
    <row r="35" spans="1:24">
      <c r="A35" s="109"/>
      <c r="B35" s="109"/>
      <c r="C35" s="499"/>
      <c r="D35" s="500"/>
      <c r="E35" s="109"/>
      <c r="F35" s="326"/>
      <c r="G35" s="109"/>
      <c r="H35" s="109"/>
      <c r="I35" s="109"/>
      <c r="J35" s="326"/>
      <c r="K35" s="352"/>
      <c r="L35" s="353"/>
      <c r="M35" s="353"/>
      <c r="N35" s="506"/>
      <c r="O35" s="331"/>
      <c r="P35" s="116"/>
      <c r="Q35" s="108"/>
      <c r="R35" s="108"/>
      <c r="S35" s="527"/>
      <c r="T35" s="520"/>
      <c r="U35" s="47" t="s">
        <v>1933</v>
      </c>
      <c r="V35" s="521" t="s">
        <v>1934</v>
      </c>
      <c r="W35" s="47" t="s">
        <v>1910</v>
      </c>
      <c r="X35" s="351">
        <v>18308030128</v>
      </c>
    </row>
    <row r="36" spans="1:24">
      <c r="A36" s="109">
        <v>2</v>
      </c>
      <c r="B36" s="496" t="s">
        <v>365</v>
      </c>
      <c r="C36" s="499"/>
      <c r="D36" s="500"/>
      <c r="E36" s="496" t="s">
        <v>366</v>
      </c>
      <c r="F36" s="327" t="s">
        <v>367</v>
      </c>
      <c r="G36" s="109">
        <v>76.476</v>
      </c>
      <c r="H36" s="109">
        <v>702</v>
      </c>
      <c r="I36" s="496" t="s">
        <v>368</v>
      </c>
      <c r="J36" s="327" t="s">
        <v>185</v>
      </c>
      <c r="K36" s="352">
        <v>15234558333</v>
      </c>
      <c r="L36" s="353">
        <v>36.18</v>
      </c>
      <c r="M36" s="353">
        <v>306.1</v>
      </c>
      <c r="N36" s="116" t="s">
        <v>369</v>
      </c>
      <c r="O36" s="331" t="s">
        <v>370</v>
      </c>
      <c r="P36" s="496" t="s">
        <v>244</v>
      </c>
      <c r="Q36" s="519">
        <v>18649555998</v>
      </c>
      <c r="R36" s="528">
        <v>6.3</v>
      </c>
      <c r="S36" s="525"/>
      <c r="T36" s="497" t="s">
        <v>250</v>
      </c>
      <c r="U36" s="529" t="s">
        <v>1935</v>
      </c>
      <c r="V36" s="521" t="s">
        <v>1936</v>
      </c>
      <c r="W36" s="30" t="s">
        <v>1391</v>
      </c>
      <c r="X36" s="69">
        <v>15235525808</v>
      </c>
    </row>
    <row r="37" spans="1:24">
      <c r="A37" s="109"/>
      <c r="B37" s="109"/>
      <c r="C37" s="499"/>
      <c r="D37" s="500"/>
      <c r="E37" s="109"/>
      <c r="F37" s="326"/>
      <c r="G37" s="109"/>
      <c r="H37" s="109"/>
      <c r="I37" s="496"/>
      <c r="J37" s="327"/>
      <c r="K37" s="352"/>
      <c r="L37" s="353"/>
      <c r="M37" s="353"/>
      <c r="N37" s="116"/>
      <c r="O37" s="331"/>
      <c r="P37" s="496"/>
      <c r="Q37" s="519"/>
      <c r="R37" s="528"/>
      <c r="S37" s="526"/>
      <c r="T37" s="499"/>
      <c r="U37" s="529" t="s">
        <v>1937</v>
      </c>
      <c r="V37" s="521" t="s">
        <v>1938</v>
      </c>
      <c r="W37" s="30" t="s">
        <v>1391</v>
      </c>
      <c r="X37" s="69">
        <v>18649553787</v>
      </c>
    </row>
    <row r="38" spans="1:24">
      <c r="A38" s="109"/>
      <c r="B38" s="109"/>
      <c r="C38" s="499"/>
      <c r="D38" s="500"/>
      <c r="E38" s="109"/>
      <c r="F38" s="326"/>
      <c r="G38" s="109"/>
      <c r="H38" s="109"/>
      <c r="I38" s="496"/>
      <c r="J38" s="327"/>
      <c r="K38" s="352"/>
      <c r="L38" s="353"/>
      <c r="M38" s="353"/>
      <c r="N38" s="116"/>
      <c r="O38" s="331"/>
      <c r="P38" s="496"/>
      <c r="Q38" s="519"/>
      <c r="R38" s="528"/>
      <c r="S38" s="526"/>
      <c r="T38" s="499"/>
      <c r="U38" s="529" t="s">
        <v>1939</v>
      </c>
      <c r="V38" s="521" t="s">
        <v>1940</v>
      </c>
      <c r="W38" s="30" t="s">
        <v>1391</v>
      </c>
      <c r="X38" s="69">
        <v>13935537520</v>
      </c>
    </row>
    <row r="39" spans="1:24">
      <c r="A39" s="109"/>
      <c r="B39" s="109"/>
      <c r="C39" s="499"/>
      <c r="D39" s="500"/>
      <c r="E39" s="109"/>
      <c r="F39" s="326"/>
      <c r="G39" s="109"/>
      <c r="H39" s="109"/>
      <c r="I39" s="496"/>
      <c r="J39" s="327"/>
      <c r="K39" s="352"/>
      <c r="L39" s="353"/>
      <c r="M39" s="353"/>
      <c r="N39" s="116"/>
      <c r="O39" s="331"/>
      <c r="P39" s="496"/>
      <c r="Q39" s="519"/>
      <c r="R39" s="528"/>
      <c r="S39" s="526"/>
      <c r="T39" s="499"/>
      <c r="U39" s="529" t="s">
        <v>1941</v>
      </c>
      <c r="V39" s="521" t="s">
        <v>1942</v>
      </c>
      <c r="W39" s="30" t="s">
        <v>1870</v>
      </c>
      <c r="X39" s="69">
        <v>15934393938</v>
      </c>
    </row>
    <row r="40" spans="1:24">
      <c r="A40" s="109"/>
      <c r="B40" s="109"/>
      <c r="C40" s="499"/>
      <c r="D40" s="500"/>
      <c r="E40" s="109"/>
      <c r="F40" s="326"/>
      <c r="G40" s="109"/>
      <c r="H40" s="109"/>
      <c r="I40" s="496"/>
      <c r="J40" s="327"/>
      <c r="K40" s="352"/>
      <c r="L40" s="353"/>
      <c r="M40" s="353"/>
      <c r="N40" s="116"/>
      <c r="O40" s="331"/>
      <c r="P40" s="496"/>
      <c r="Q40" s="519"/>
      <c r="R40" s="528"/>
      <c r="S40" s="526"/>
      <c r="T40" s="499"/>
      <c r="U40" s="529" t="s">
        <v>1943</v>
      </c>
      <c r="V40" s="521" t="s">
        <v>1944</v>
      </c>
      <c r="W40" s="30" t="s">
        <v>1391</v>
      </c>
      <c r="X40" s="69">
        <v>15835569583</v>
      </c>
    </row>
    <row r="41" spans="1:24">
      <c r="A41" s="109"/>
      <c r="B41" s="109"/>
      <c r="C41" s="499"/>
      <c r="D41" s="500"/>
      <c r="E41" s="109"/>
      <c r="F41" s="326"/>
      <c r="G41" s="109"/>
      <c r="H41" s="109"/>
      <c r="I41" s="496"/>
      <c r="J41" s="327"/>
      <c r="K41" s="352"/>
      <c r="L41" s="353"/>
      <c r="M41" s="353"/>
      <c r="N41" s="116"/>
      <c r="O41" s="331"/>
      <c r="P41" s="496"/>
      <c r="Q41" s="519"/>
      <c r="R41" s="528"/>
      <c r="S41" s="526"/>
      <c r="T41" s="499"/>
      <c r="U41" s="529" t="s">
        <v>1945</v>
      </c>
      <c r="V41" s="530" t="s">
        <v>1946</v>
      </c>
      <c r="W41" s="30" t="s">
        <v>1391</v>
      </c>
      <c r="X41" s="69">
        <v>13835504579</v>
      </c>
    </row>
    <row r="42" spans="1:24">
      <c r="A42" s="109"/>
      <c r="B42" s="109"/>
      <c r="C42" s="499"/>
      <c r="D42" s="500"/>
      <c r="E42" s="109"/>
      <c r="F42" s="326"/>
      <c r="G42" s="109"/>
      <c r="H42" s="109"/>
      <c r="I42" s="496"/>
      <c r="J42" s="327"/>
      <c r="K42" s="352"/>
      <c r="L42" s="353"/>
      <c r="M42" s="353"/>
      <c r="N42" s="116"/>
      <c r="O42" s="331"/>
      <c r="P42" s="496"/>
      <c r="Q42" s="519"/>
      <c r="R42" s="528"/>
      <c r="S42" s="526"/>
      <c r="T42" s="499"/>
      <c r="U42" s="529" t="s">
        <v>1947</v>
      </c>
      <c r="V42" s="530" t="s">
        <v>1948</v>
      </c>
      <c r="W42" s="30" t="s">
        <v>1391</v>
      </c>
      <c r="X42" s="69">
        <v>13994643506</v>
      </c>
    </row>
    <row r="43" spans="1:24">
      <c r="A43" s="109"/>
      <c r="B43" s="109"/>
      <c r="C43" s="499"/>
      <c r="D43" s="500"/>
      <c r="E43" s="109"/>
      <c r="F43" s="326"/>
      <c r="G43" s="109"/>
      <c r="H43" s="109"/>
      <c r="I43" s="496"/>
      <c r="J43" s="327"/>
      <c r="K43" s="352"/>
      <c r="L43" s="353"/>
      <c r="M43" s="353"/>
      <c r="N43" s="116"/>
      <c r="O43" s="331"/>
      <c r="P43" s="496"/>
      <c r="Q43" s="519"/>
      <c r="R43" s="528"/>
      <c r="S43" s="527"/>
      <c r="T43" s="499"/>
      <c r="U43" s="529" t="s">
        <v>1949</v>
      </c>
      <c r="V43" s="521" t="s">
        <v>1950</v>
      </c>
      <c r="W43" s="30" t="s">
        <v>1391</v>
      </c>
      <c r="X43" s="69">
        <v>15635598188</v>
      </c>
    </row>
    <row r="44" spans="1:24">
      <c r="A44" s="109"/>
      <c r="B44" s="109"/>
      <c r="C44" s="499"/>
      <c r="D44" s="500"/>
      <c r="E44" s="109"/>
      <c r="F44" s="326"/>
      <c r="G44" s="109"/>
      <c r="H44" s="109"/>
      <c r="I44" s="496"/>
      <c r="J44" s="327"/>
      <c r="K44" s="352"/>
      <c r="L44" s="353"/>
      <c r="M44" s="353"/>
      <c r="N44" s="496" t="s">
        <v>372</v>
      </c>
      <c r="O44" s="331" t="s">
        <v>373</v>
      </c>
      <c r="P44" s="496" t="s">
        <v>240</v>
      </c>
      <c r="Q44" s="519">
        <v>15383652111</v>
      </c>
      <c r="R44" s="528"/>
      <c r="S44" s="525"/>
      <c r="T44" s="499"/>
      <c r="U44" s="531" t="s">
        <v>1951</v>
      </c>
      <c r="V44" s="521" t="s">
        <v>1952</v>
      </c>
      <c r="W44" s="521" t="s">
        <v>1910</v>
      </c>
      <c r="X44" s="522">
        <v>18335594544</v>
      </c>
    </row>
    <row r="45" spans="1:24">
      <c r="A45" s="109"/>
      <c r="B45" s="109"/>
      <c r="C45" s="499"/>
      <c r="D45" s="500"/>
      <c r="E45" s="109"/>
      <c r="F45" s="326"/>
      <c r="G45" s="109"/>
      <c r="H45" s="109"/>
      <c r="I45" s="496"/>
      <c r="J45" s="327"/>
      <c r="K45" s="352"/>
      <c r="L45" s="353"/>
      <c r="M45" s="353"/>
      <c r="N45" s="496"/>
      <c r="O45" s="331"/>
      <c r="P45" s="496"/>
      <c r="Q45" s="519"/>
      <c r="R45" s="528"/>
      <c r="S45" s="526"/>
      <c r="T45" s="499"/>
      <c r="U45" s="531" t="s">
        <v>1953</v>
      </c>
      <c r="V45" s="521" t="s">
        <v>1954</v>
      </c>
      <c r="W45" s="521" t="s">
        <v>1910</v>
      </c>
      <c r="X45" s="522">
        <v>13546150038</v>
      </c>
    </row>
    <row r="46" spans="1:24">
      <c r="A46" s="109"/>
      <c r="B46" s="109"/>
      <c r="C46" s="499"/>
      <c r="D46" s="500"/>
      <c r="E46" s="109"/>
      <c r="F46" s="326"/>
      <c r="G46" s="109"/>
      <c r="H46" s="109"/>
      <c r="I46" s="496"/>
      <c r="J46" s="327"/>
      <c r="K46" s="352"/>
      <c r="L46" s="353"/>
      <c r="M46" s="353"/>
      <c r="N46" s="496"/>
      <c r="O46" s="331"/>
      <c r="P46" s="496"/>
      <c r="Q46" s="519"/>
      <c r="R46" s="528"/>
      <c r="S46" s="526"/>
      <c r="T46" s="499"/>
      <c r="U46" s="531" t="s">
        <v>1955</v>
      </c>
      <c r="V46" s="521" t="s">
        <v>1956</v>
      </c>
      <c r="W46" s="521" t="s">
        <v>1910</v>
      </c>
      <c r="X46" s="522">
        <v>13934291988</v>
      </c>
    </row>
    <row r="47" spans="1:24">
      <c r="A47" s="109"/>
      <c r="B47" s="109"/>
      <c r="C47" s="499"/>
      <c r="D47" s="500"/>
      <c r="E47" s="109"/>
      <c r="F47" s="326"/>
      <c r="G47" s="109"/>
      <c r="H47" s="109"/>
      <c r="I47" s="496"/>
      <c r="J47" s="327"/>
      <c r="K47" s="352"/>
      <c r="L47" s="353"/>
      <c r="M47" s="353"/>
      <c r="N47" s="496"/>
      <c r="O47" s="331"/>
      <c r="P47" s="496"/>
      <c r="Q47" s="519"/>
      <c r="R47" s="528"/>
      <c r="S47" s="526"/>
      <c r="T47" s="499"/>
      <c r="U47" s="531" t="s">
        <v>1957</v>
      </c>
      <c r="V47" s="521" t="s">
        <v>1958</v>
      </c>
      <c r="W47" s="521" t="s">
        <v>1910</v>
      </c>
      <c r="X47" s="522">
        <v>13835530693</v>
      </c>
    </row>
    <row r="48" spans="1:24">
      <c r="A48" s="109"/>
      <c r="B48" s="109"/>
      <c r="C48" s="499"/>
      <c r="D48" s="500"/>
      <c r="E48" s="109"/>
      <c r="F48" s="326"/>
      <c r="G48" s="109"/>
      <c r="H48" s="109"/>
      <c r="I48" s="496"/>
      <c r="J48" s="327"/>
      <c r="K48" s="352"/>
      <c r="L48" s="353"/>
      <c r="M48" s="353"/>
      <c r="N48" s="496"/>
      <c r="O48" s="331"/>
      <c r="P48" s="496"/>
      <c r="Q48" s="519"/>
      <c r="R48" s="528"/>
      <c r="S48" s="526"/>
      <c r="T48" s="499"/>
      <c r="U48" s="531" t="s">
        <v>1959</v>
      </c>
      <c r="V48" s="521" t="s">
        <v>1960</v>
      </c>
      <c r="W48" s="521" t="s">
        <v>1910</v>
      </c>
      <c r="X48" s="522">
        <v>13720944728</v>
      </c>
    </row>
    <row r="49" spans="1:24">
      <c r="A49" s="109"/>
      <c r="B49" s="109"/>
      <c r="C49" s="499"/>
      <c r="D49" s="500"/>
      <c r="E49" s="109"/>
      <c r="F49" s="326"/>
      <c r="G49" s="109"/>
      <c r="H49" s="109"/>
      <c r="I49" s="496"/>
      <c r="J49" s="327"/>
      <c r="K49" s="352"/>
      <c r="L49" s="353"/>
      <c r="M49" s="353"/>
      <c r="N49" s="496"/>
      <c r="O49" s="331"/>
      <c r="P49" s="496"/>
      <c r="Q49" s="519"/>
      <c r="R49" s="528"/>
      <c r="S49" s="526"/>
      <c r="T49" s="499"/>
      <c r="U49" s="531" t="s">
        <v>1961</v>
      </c>
      <c r="V49" s="521" t="s">
        <v>1962</v>
      </c>
      <c r="W49" s="521" t="s">
        <v>1910</v>
      </c>
      <c r="X49" s="522">
        <v>15934057856</v>
      </c>
    </row>
    <row r="50" spans="1:24">
      <c r="A50" s="109"/>
      <c r="B50" s="109"/>
      <c r="C50" s="499"/>
      <c r="D50" s="500"/>
      <c r="E50" s="109"/>
      <c r="F50" s="326"/>
      <c r="G50" s="109"/>
      <c r="H50" s="109"/>
      <c r="I50" s="496"/>
      <c r="J50" s="327"/>
      <c r="K50" s="352"/>
      <c r="L50" s="353"/>
      <c r="M50" s="353"/>
      <c r="N50" s="496"/>
      <c r="O50" s="331"/>
      <c r="P50" s="496"/>
      <c r="Q50" s="519"/>
      <c r="R50" s="528"/>
      <c r="S50" s="526"/>
      <c r="T50" s="499"/>
      <c r="U50" s="531" t="s">
        <v>1963</v>
      </c>
      <c r="V50" s="521" t="s">
        <v>1964</v>
      </c>
      <c r="W50" s="521" t="s">
        <v>1910</v>
      </c>
      <c r="X50" s="522">
        <v>18203454831</v>
      </c>
    </row>
    <row r="51" spans="1:24">
      <c r="A51" s="109"/>
      <c r="B51" s="109"/>
      <c r="C51" s="499"/>
      <c r="D51" s="500"/>
      <c r="E51" s="109"/>
      <c r="F51" s="326"/>
      <c r="G51" s="109"/>
      <c r="H51" s="109"/>
      <c r="I51" s="496"/>
      <c r="J51" s="327"/>
      <c r="K51" s="352"/>
      <c r="L51" s="353"/>
      <c r="M51" s="353"/>
      <c r="N51" s="496"/>
      <c r="O51" s="331"/>
      <c r="P51" s="496"/>
      <c r="Q51" s="519"/>
      <c r="R51" s="528"/>
      <c r="S51" s="526"/>
      <c r="T51" s="499"/>
      <c r="U51" s="531" t="s">
        <v>1965</v>
      </c>
      <c r="V51" s="521" t="s">
        <v>1966</v>
      </c>
      <c r="W51" s="521" t="s">
        <v>1910</v>
      </c>
      <c r="X51" s="522">
        <v>15135548388</v>
      </c>
    </row>
    <row r="52" spans="1:24">
      <c r="A52" s="109"/>
      <c r="B52" s="109"/>
      <c r="C52" s="499"/>
      <c r="D52" s="500"/>
      <c r="E52" s="109"/>
      <c r="F52" s="326"/>
      <c r="G52" s="109"/>
      <c r="H52" s="109"/>
      <c r="I52" s="496"/>
      <c r="J52" s="327"/>
      <c r="K52" s="352"/>
      <c r="L52" s="353"/>
      <c r="M52" s="353"/>
      <c r="N52" s="496"/>
      <c r="O52" s="331"/>
      <c r="P52" s="496"/>
      <c r="Q52" s="519"/>
      <c r="R52" s="528"/>
      <c r="S52" s="526"/>
      <c r="T52" s="499"/>
      <c r="U52" s="531" t="s">
        <v>1967</v>
      </c>
      <c r="V52" s="521" t="s">
        <v>1968</v>
      </c>
      <c r="W52" s="521" t="s">
        <v>1910</v>
      </c>
      <c r="X52" s="522">
        <v>13509754894</v>
      </c>
    </row>
    <row r="53" spans="1:24">
      <c r="A53" s="109"/>
      <c r="B53" s="109"/>
      <c r="C53" s="499"/>
      <c r="D53" s="500"/>
      <c r="E53" s="109"/>
      <c r="F53" s="326"/>
      <c r="G53" s="109"/>
      <c r="H53" s="109"/>
      <c r="I53" s="496"/>
      <c r="J53" s="327"/>
      <c r="K53" s="352"/>
      <c r="L53" s="353"/>
      <c r="M53" s="353"/>
      <c r="N53" s="496"/>
      <c r="O53" s="331"/>
      <c r="P53" s="496"/>
      <c r="Q53" s="519"/>
      <c r="R53" s="528"/>
      <c r="S53" s="526"/>
      <c r="T53" s="499"/>
      <c r="U53" s="531" t="s">
        <v>1969</v>
      </c>
      <c r="V53" s="521" t="s">
        <v>1970</v>
      </c>
      <c r="W53" s="521" t="s">
        <v>1910</v>
      </c>
      <c r="X53" s="522">
        <v>13994604087</v>
      </c>
    </row>
    <row r="54" spans="1:24">
      <c r="A54" s="109"/>
      <c r="B54" s="109"/>
      <c r="C54" s="499"/>
      <c r="D54" s="500"/>
      <c r="E54" s="109"/>
      <c r="F54" s="326"/>
      <c r="G54" s="109"/>
      <c r="H54" s="109"/>
      <c r="I54" s="496"/>
      <c r="J54" s="327"/>
      <c r="K54" s="352"/>
      <c r="L54" s="353"/>
      <c r="M54" s="353"/>
      <c r="N54" s="496"/>
      <c r="O54" s="331"/>
      <c r="P54" s="496"/>
      <c r="Q54" s="519"/>
      <c r="R54" s="528"/>
      <c r="S54" s="526"/>
      <c r="T54" s="499"/>
      <c r="U54" s="531" t="s">
        <v>1971</v>
      </c>
      <c r="V54" s="521" t="s">
        <v>1972</v>
      </c>
      <c r="W54" s="521" t="s">
        <v>1910</v>
      </c>
      <c r="X54" s="522">
        <v>15340871111</v>
      </c>
    </row>
    <row r="55" spans="1:24">
      <c r="A55" s="109"/>
      <c r="B55" s="109"/>
      <c r="C55" s="499"/>
      <c r="D55" s="500"/>
      <c r="E55" s="109"/>
      <c r="F55" s="326"/>
      <c r="G55" s="109"/>
      <c r="H55" s="109"/>
      <c r="I55" s="496"/>
      <c r="J55" s="327"/>
      <c r="K55" s="352"/>
      <c r="L55" s="353"/>
      <c r="M55" s="353"/>
      <c r="N55" s="496"/>
      <c r="O55" s="331"/>
      <c r="P55" s="496"/>
      <c r="Q55" s="519"/>
      <c r="R55" s="528"/>
      <c r="S55" s="526"/>
      <c r="T55" s="499"/>
      <c r="U55" s="531" t="s">
        <v>1973</v>
      </c>
      <c r="V55" s="521" t="s">
        <v>1974</v>
      </c>
      <c r="W55" s="521" t="s">
        <v>1910</v>
      </c>
      <c r="X55" s="522">
        <v>13994664929</v>
      </c>
    </row>
    <row r="56" spans="1:24">
      <c r="A56" s="109"/>
      <c r="B56" s="109"/>
      <c r="C56" s="499"/>
      <c r="D56" s="500"/>
      <c r="E56" s="109"/>
      <c r="F56" s="326"/>
      <c r="G56" s="109"/>
      <c r="H56" s="109"/>
      <c r="I56" s="496"/>
      <c r="J56" s="327"/>
      <c r="K56" s="352"/>
      <c r="L56" s="353"/>
      <c r="M56" s="353"/>
      <c r="N56" s="496"/>
      <c r="O56" s="331"/>
      <c r="P56" s="496"/>
      <c r="Q56" s="519"/>
      <c r="R56" s="528"/>
      <c r="S56" s="526"/>
      <c r="T56" s="499"/>
      <c r="U56" s="531" t="s">
        <v>1975</v>
      </c>
      <c r="V56" s="521" t="s">
        <v>1976</v>
      </c>
      <c r="W56" s="521" t="s">
        <v>1910</v>
      </c>
      <c r="X56" s="522">
        <v>15235525202</v>
      </c>
    </row>
    <row r="57" spans="1:24">
      <c r="A57" s="109"/>
      <c r="B57" s="109"/>
      <c r="C57" s="499"/>
      <c r="D57" s="500"/>
      <c r="E57" s="109"/>
      <c r="F57" s="326"/>
      <c r="G57" s="109"/>
      <c r="H57" s="109"/>
      <c r="I57" s="496"/>
      <c r="J57" s="327"/>
      <c r="K57" s="352"/>
      <c r="L57" s="353"/>
      <c r="M57" s="353"/>
      <c r="N57" s="506"/>
      <c r="O57" s="331"/>
      <c r="P57" s="116"/>
      <c r="Q57" s="108"/>
      <c r="R57" s="532"/>
      <c r="S57" s="527"/>
      <c r="T57" s="499"/>
      <c r="U57" s="531" t="s">
        <v>1977</v>
      </c>
      <c r="V57" s="521" t="s">
        <v>1978</v>
      </c>
      <c r="W57" s="521" t="s">
        <v>1391</v>
      </c>
      <c r="X57" s="522">
        <v>13593285063</v>
      </c>
    </row>
    <row r="58" spans="1:24">
      <c r="A58" s="109"/>
      <c r="B58" s="109"/>
      <c r="C58" s="499"/>
      <c r="D58" s="500"/>
      <c r="E58" s="109"/>
      <c r="F58" s="326"/>
      <c r="G58" s="109"/>
      <c r="H58" s="109"/>
      <c r="I58" s="496"/>
      <c r="J58" s="327"/>
      <c r="K58" s="352"/>
      <c r="L58" s="353"/>
      <c r="M58" s="353"/>
      <c r="N58" s="496" t="s">
        <v>374</v>
      </c>
      <c r="O58" s="331" t="s">
        <v>375</v>
      </c>
      <c r="P58" s="496" t="s">
        <v>240</v>
      </c>
      <c r="Q58" s="519">
        <v>13453577720</v>
      </c>
      <c r="R58" s="528">
        <v>10.8</v>
      </c>
      <c r="S58" s="525"/>
      <c r="T58" s="499"/>
      <c r="U58" s="529" t="s">
        <v>1979</v>
      </c>
      <c r="V58" s="47" t="s">
        <v>1980</v>
      </c>
      <c r="W58" s="521" t="s">
        <v>1391</v>
      </c>
      <c r="X58" s="350">
        <v>13485336824</v>
      </c>
    </row>
    <row r="59" spans="1:24">
      <c r="A59" s="109"/>
      <c r="B59" s="109"/>
      <c r="C59" s="499"/>
      <c r="D59" s="500"/>
      <c r="E59" s="109"/>
      <c r="F59" s="326"/>
      <c r="G59" s="109"/>
      <c r="H59" s="109"/>
      <c r="I59" s="496"/>
      <c r="J59" s="327"/>
      <c r="K59" s="352"/>
      <c r="L59" s="353"/>
      <c r="M59" s="353"/>
      <c r="N59" s="496"/>
      <c r="O59" s="331"/>
      <c r="P59" s="496"/>
      <c r="Q59" s="519"/>
      <c r="R59" s="528"/>
      <c r="S59" s="526"/>
      <c r="T59" s="499"/>
      <c r="U59" s="529" t="s">
        <v>1981</v>
      </c>
      <c r="V59" s="47" t="s">
        <v>1982</v>
      </c>
      <c r="W59" s="521" t="s">
        <v>1391</v>
      </c>
      <c r="X59" s="350">
        <v>13467007915</v>
      </c>
    </row>
    <row r="60" spans="1:24">
      <c r="A60" s="109"/>
      <c r="B60" s="109"/>
      <c r="C60" s="499"/>
      <c r="D60" s="500"/>
      <c r="E60" s="109"/>
      <c r="F60" s="326"/>
      <c r="G60" s="109"/>
      <c r="H60" s="109"/>
      <c r="I60" s="496"/>
      <c r="J60" s="327"/>
      <c r="K60" s="352"/>
      <c r="L60" s="353"/>
      <c r="M60" s="353"/>
      <c r="N60" s="496"/>
      <c r="O60" s="331"/>
      <c r="P60" s="496"/>
      <c r="Q60" s="519"/>
      <c r="R60" s="528"/>
      <c r="S60" s="526"/>
      <c r="T60" s="499"/>
      <c r="U60" s="529" t="s">
        <v>1983</v>
      </c>
      <c r="V60" s="47" t="s">
        <v>1984</v>
      </c>
      <c r="W60" s="521" t="s">
        <v>1391</v>
      </c>
      <c r="X60" s="350">
        <v>18635558991</v>
      </c>
    </row>
    <row r="61" spans="1:24">
      <c r="A61" s="109"/>
      <c r="B61" s="109"/>
      <c r="C61" s="499"/>
      <c r="D61" s="500"/>
      <c r="E61" s="109"/>
      <c r="F61" s="326"/>
      <c r="G61" s="109"/>
      <c r="H61" s="109"/>
      <c r="I61" s="496"/>
      <c r="J61" s="327"/>
      <c r="K61" s="352"/>
      <c r="L61" s="353"/>
      <c r="M61" s="353"/>
      <c r="N61" s="496"/>
      <c r="O61" s="331"/>
      <c r="P61" s="496"/>
      <c r="Q61" s="519"/>
      <c r="R61" s="528"/>
      <c r="S61" s="526"/>
      <c r="T61" s="499"/>
      <c r="U61" s="529" t="s">
        <v>1985</v>
      </c>
      <c r="V61" s="47" t="s">
        <v>1986</v>
      </c>
      <c r="W61" s="521" t="s">
        <v>1391</v>
      </c>
      <c r="X61" s="350">
        <v>13663450468</v>
      </c>
    </row>
    <row r="62" spans="1:24">
      <c r="A62" s="109"/>
      <c r="B62" s="109"/>
      <c r="C62" s="499"/>
      <c r="D62" s="500"/>
      <c r="E62" s="109"/>
      <c r="F62" s="326"/>
      <c r="G62" s="109"/>
      <c r="H62" s="109"/>
      <c r="I62" s="496"/>
      <c r="J62" s="327"/>
      <c r="K62" s="352"/>
      <c r="L62" s="353"/>
      <c r="M62" s="353"/>
      <c r="N62" s="496"/>
      <c r="O62" s="331"/>
      <c r="P62" s="496"/>
      <c r="Q62" s="519"/>
      <c r="R62" s="528"/>
      <c r="S62" s="526"/>
      <c r="T62" s="499"/>
      <c r="U62" s="529" t="s">
        <v>1987</v>
      </c>
      <c r="V62" s="47" t="s">
        <v>1988</v>
      </c>
      <c r="W62" s="521" t="s">
        <v>1391</v>
      </c>
      <c r="X62" s="350">
        <v>15835561840</v>
      </c>
    </row>
    <row r="63" spans="1:24">
      <c r="A63" s="109"/>
      <c r="B63" s="109"/>
      <c r="C63" s="499"/>
      <c r="D63" s="500"/>
      <c r="E63" s="109"/>
      <c r="F63" s="326"/>
      <c r="G63" s="109"/>
      <c r="H63" s="109"/>
      <c r="I63" s="496"/>
      <c r="J63" s="327"/>
      <c r="K63" s="352"/>
      <c r="L63" s="353"/>
      <c r="M63" s="353"/>
      <c r="N63" s="496"/>
      <c r="O63" s="331"/>
      <c r="P63" s="496"/>
      <c r="Q63" s="519"/>
      <c r="R63" s="528"/>
      <c r="S63" s="526"/>
      <c r="T63" s="499"/>
      <c r="U63" s="529" t="s">
        <v>1989</v>
      </c>
      <c r="V63" s="47" t="s">
        <v>1990</v>
      </c>
      <c r="W63" s="521" t="s">
        <v>1391</v>
      </c>
      <c r="X63" s="350">
        <v>17600319307</v>
      </c>
    </row>
    <row r="64" spans="1:24">
      <c r="A64" s="109"/>
      <c r="B64" s="109"/>
      <c r="C64" s="499"/>
      <c r="D64" s="500"/>
      <c r="E64" s="109"/>
      <c r="F64" s="326"/>
      <c r="G64" s="109"/>
      <c r="H64" s="109"/>
      <c r="I64" s="496"/>
      <c r="J64" s="327"/>
      <c r="K64" s="352"/>
      <c r="L64" s="353"/>
      <c r="M64" s="353"/>
      <c r="N64" s="496"/>
      <c r="O64" s="331"/>
      <c r="P64" s="496"/>
      <c r="Q64" s="519"/>
      <c r="R64" s="528"/>
      <c r="S64" s="526"/>
      <c r="T64" s="499"/>
      <c r="U64" s="529" t="s">
        <v>1991</v>
      </c>
      <c r="V64" s="47" t="s">
        <v>1992</v>
      </c>
      <c r="W64" s="521" t="s">
        <v>1391</v>
      </c>
      <c r="X64" s="350">
        <v>16635055207</v>
      </c>
    </row>
    <row r="65" spans="1:24">
      <c r="A65" s="109"/>
      <c r="B65" s="109"/>
      <c r="C65" s="499"/>
      <c r="D65" s="500"/>
      <c r="E65" s="109"/>
      <c r="F65" s="326"/>
      <c r="G65" s="109"/>
      <c r="H65" s="109"/>
      <c r="I65" s="496"/>
      <c r="J65" s="327"/>
      <c r="K65" s="352"/>
      <c r="L65" s="353"/>
      <c r="M65" s="353"/>
      <c r="N65" s="496"/>
      <c r="O65" s="331"/>
      <c r="P65" s="496"/>
      <c r="Q65" s="519"/>
      <c r="R65" s="528"/>
      <c r="S65" s="526"/>
      <c r="T65" s="499"/>
      <c r="U65" s="529" t="s">
        <v>1993</v>
      </c>
      <c r="V65" s="47" t="s">
        <v>1994</v>
      </c>
      <c r="W65" s="521" t="s">
        <v>1391</v>
      </c>
      <c r="X65" s="350">
        <v>13835546563</v>
      </c>
    </row>
    <row r="66" spans="1:24">
      <c r="A66" s="109"/>
      <c r="B66" s="109"/>
      <c r="C66" s="499"/>
      <c r="D66" s="500"/>
      <c r="E66" s="109"/>
      <c r="F66" s="326"/>
      <c r="G66" s="109"/>
      <c r="H66" s="109"/>
      <c r="I66" s="496"/>
      <c r="J66" s="327"/>
      <c r="K66" s="352"/>
      <c r="L66" s="353"/>
      <c r="M66" s="353"/>
      <c r="N66" s="496"/>
      <c r="O66" s="331"/>
      <c r="P66" s="496"/>
      <c r="Q66" s="519"/>
      <c r="R66" s="528"/>
      <c r="S66" s="526"/>
      <c r="T66" s="499"/>
      <c r="U66" s="529" t="s">
        <v>1995</v>
      </c>
      <c r="V66" s="47" t="s">
        <v>1996</v>
      </c>
      <c r="W66" s="521" t="s">
        <v>1391</v>
      </c>
      <c r="X66" s="350">
        <v>15340836897</v>
      </c>
    </row>
    <row r="67" spans="1:24">
      <c r="A67" s="109"/>
      <c r="B67" s="109"/>
      <c r="C67" s="499"/>
      <c r="D67" s="500"/>
      <c r="E67" s="109"/>
      <c r="F67" s="326"/>
      <c r="G67" s="109"/>
      <c r="H67" s="109"/>
      <c r="I67" s="496"/>
      <c r="J67" s="327"/>
      <c r="K67" s="352"/>
      <c r="L67" s="353"/>
      <c r="M67" s="353"/>
      <c r="N67" s="496"/>
      <c r="O67" s="331"/>
      <c r="P67" s="496"/>
      <c r="Q67" s="519"/>
      <c r="R67" s="528"/>
      <c r="S67" s="526"/>
      <c r="T67" s="499"/>
      <c r="U67" s="529" t="s">
        <v>1997</v>
      </c>
      <c r="V67" s="47" t="s">
        <v>1998</v>
      </c>
      <c r="W67" s="521" t="s">
        <v>1391</v>
      </c>
      <c r="X67" s="350">
        <v>15234580413</v>
      </c>
    </row>
    <row r="68" spans="1:24">
      <c r="A68" s="109"/>
      <c r="B68" s="109"/>
      <c r="C68" s="499"/>
      <c r="D68" s="500"/>
      <c r="E68" s="109"/>
      <c r="F68" s="326"/>
      <c r="G68" s="109"/>
      <c r="H68" s="109"/>
      <c r="I68" s="496"/>
      <c r="J68" s="327"/>
      <c r="K68" s="352"/>
      <c r="L68" s="353"/>
      <c r="M68" s="353"/>
      <c r="N68" s="496"/>
      <c r="O68" s="331"/>
      <c r="P68" s="496"/>
      <c r="Q68" s="519"/>
      <c r="R68" s="528"/>
      <c r="S68" s="526"/>
      <c r="T68" s="499"/>
      <c r="U68" s="529" t="s">
        <v>1999</v>
      </c>
      <c r="V68" s="47" t="s">
        <v>2000</v>
      </c>
      <c r="W68" s="521" t="s">
        <v>1391</v>
      </c>
      <c r="X68" s="350">
        <v>15392553980</v>
      </c>
    </row>
    <row r="69" spans="1:24">
      <c r="A69" s="109"/>
      <c r="B69" s="109"/>
      <c r="C69" s="499"/>
      <c r="D69" s="500"/>
      <c r="E69" s="109"/>
      <c r="F69" s="326"/>
      <c r="G69" s="109"/>
      <c r="H69" s="109"/>
      <c r="I69" s="496"/>
      <c r="J69" s="327"/>
      <c r="K69" s="352"/>
      <c r="L69" s="353"/>
      <c r="M69" s="353"/>
      <c r="N69" s="496"/>
      <c r="O69" s="331"/>
      <c r="P69" s="496"/>
      <c r="Q69" s="519"/>
      <c r="R69" s="528"/>
      <c r="S69" s="526"/>
      <c r="T69" s="499"/>
      <c r="U69" s="529" t="s">
        <v>2001</v>
      </c>
      <c r="V69" s="47" t="s">
        <v>2002</v>
      </c>
      <c r="W69" s="521" t="s">
        <v>1391</v>
      </c>
      <c r="X69" s="350">
        <v>13100152597</v>
      </c>
    </row>
    <row r="70" spans="1:24">
      <c r="A70" s="109"/>
      <c r="B70" s="109"/>
      <c r="C70" s="499"/>
      <c r="D70" s="500"/>
      <c r="E70" s="109"/>
      <c r="F70" s="326"/>
      <c r="G70" s="109"/>
      <c r="H70" s="109"/>
      <c r="I70" s="496"/>
      <c r="J70" s="327"/>
      <c r="K70" s="352"/>
      <c r="L70" s="353"/>
      <c r="M70" s="353"/>
      <c r="N70" s="496"/>
      <c r="O70" s="331"/>
      <c r="P70" s="496"/>
      <c r="Q70" s="519"/>
      <c r="R70" s="528"/>
      <c r="S70" s="526"/>
      <c r="T70" s="499"/>
      <c r="U70" s="529" t="s">
        <v>2003</v>
      </c>
      <c r="V70" s="47" t="s">
        <v>2004</v>
      </c>
      <c r="W70" s="521" t="s">
        <v>1391</v>
      </c>
      <c r="X70" s="350">
        <v>13223658710</v>
      </c>
    </row>
    <row r="71" spans="1:24">
      <c r="A71" s="109"/>
      <c r="B71" s="109"/>
      <c r="C71" s="499"/>
      <c r="D71" s="500"/>
      <c r="E71" s="109"/>
      <c r="F71" s="326"/>
      <c r="G71" s="109"/>
      <c r="H71" s="109"/>
      <c r="I71" s="496"/>
      <c r="J71" s="327"/>
      <c r="K71" s="352"/>
      <c r="L71" s="353"/>
      <c r="M71" s="353"/>
      <c r="N71" s="496"/>
      <c r="O71" s="331"/>
      <c r="P71" s="496"/>
      <c r="Q71" s="519"/>
      <c r="R71" s="528"/>
      <c r="S71" s="526"/>
      <c r="T71" s="499"/>
      <c r="U71" s="529" t="s">
        <v>2005</v>
      </c>
      <c r="V71" s="47" t="s">
        <v>301</v>
      </c>
      <c r="W71" s="521" t="s">
        <v>1391</v>
      </c>
      <c r="X71" s="350">
        <v>18035533243</v>
      </c>
    </row>
    <row r="72" spans="1:24">
      <c r="A72" s="109"/>
      <c r="B72" s="109"/>
      <c r="C72" s="499"/>
      <c r="D72" s="500"/>
      <c r="E72" s="109"/>
      <c r="F72" s="326"/>
      <c r="G72" s="109"/>
      <c r="H72" s="109"/>
      <c r="I72" s="496"/>
      <c r="J72" s="327"/>
      <c r="K72" s="352"/>
      <c r="L72" s="353"/>
      <c r="M72" s="353"/>
      <c r="N72" s="496"/>
      <c r="O72" s="331"/>
      <c r="P72" s="496"/>
      <c r="Q72" s="519"/>
      <c r="R72" s="528"/>
      <c r="S72" s="526"/>
      <c r="T72" s="499"/>
      <c r="U72" s="529" t="s">
        <v>2006</v>
      </c>
      <c r="V72" s="47" t="s">
        <v>2007</v>
      </c>
      <c r="W72" s="47" t="s">
        <v>1391</v>
      </c>
      <c r="X72" s="350">
        <v>15635580998</v>
      </c>
    </row>
    <row r="73" spans="1:24">
      <c r="A73" s="109"/>
      <c r="B73" s="109"/>
      <c r="C73" s="499"/>
      <c r="D73" s="500"/>
      <c r="E73" s="109"/>
      <c r="F73" s="326"/>
      <c r="G73" s="109"/>
      <c r="H73" s="109"/>
      <c r="I73" s="496"/>
      <c r="J73" s="327"/>
      <c r="K73" s="352"/>
      <c r="L73" s="353"/>
      <c r="M73" s="353"/>
      <c r="N73" s="496"/>
      <c r="O73" s="331"/>
      <c r="P73" s="496"/>
      <c r="Q73" s="519"/>
      <c r="R73" s="528"/>
      <c r="S73" s="526"/>
      <c r="T73" s="499"/>
      <c r="U73" s="529" t="s">
        <v>2008</v>
      </c>
      <c r="V73" s="47" t="s">
        <v>2009</v>
      </c>
      <c r="W73" s="47" t="s">
        <v>1391</v>
      </c>
      <c r="X73" s="350">
        <v>13467002906</v>
      </c>
    </row>
    <row r="74" spans="1:24">
      <c r="A74" s="109"/>
      <c r="B74" s="109"/>
      <c r="C74" s="499"/>
      <c r="D74" s="500"/>
      <c r="E74" s="109"/>
      <c r="F74" s="326"/>
      <c r="G74" s="109"/>
      <c r="H74" s="109"/>
      <c r="I74" s="496"/>
      <c r="J74" s="327"/>
      <c r="K74" s="352"/>
      <c r="L74" s="353"/>
      <c r="M74" s="353"/>
      <c r="N74" s="496"/>
      <c r="O74" s="331"/>
      <c r="P74" s="496"/>
      <c r="Q74" s="519"/>
      <c r="R74" s="528"/>
      <c r="S74" s="526"/>
      <c r="T74" s="499"/>
      <c r="U74" s="529" t="s">
        <v>2010</v>
      </c>
      <c r="V74" s="47" t="s">
        <v>2011</v>
      </c>
      <c r="W74" s="47" t="s">
        <v>1391</v>
      </c>
      <c r="X74" s="350">
        <v>13754878432</v>
      </c>
    </row>
    <row r="75" spans="1:24">
      <c r="A75" s="109"/>
      <c r="B75" s="109"/>
      <c r="C75" s="499"/>
      <c r="D75" s="500"/>
      <c r="E75" s="109"/>
      <c r="F75" s="326"/>
      <c r="G75" s="109"/>
      <c r="H75" s="109"/>
      <c r="I75" s="496"/>
      <c r="J75" s="327"/>
      <c r="K75" s="352"/>
      <c r="L75" s="353"/>
      <c r="M75" s="353"/>
      <c r="N75" s="496"/>
      <c r="O75" s="331"/>
      <c r="P75" s="496"/>
      <c r="Q75" s="519"/>
      <c r="R75" s="528"/>
      <c r="S75" s="526"/>
      <c r="T75" s="499"/>
      <c r="U75" s="529" t="s">
        <v>2012</v>
      </c>
      <c r="V75" s="47" t="s">
        <v>2013</v>
      </c>
      <c r="W75" s="47" t="s">
        <v>1391</v>
      </c>
      <c r="X75" s="350">
        <v>13015463756</v>
      </c>
    </row>
    <row r="76" spans="1:24">
      <c r="A76" s="109"/>
      <c r="B76" s="109"/>
      <c r="C76" s="499"/>
      <c r="D76" s="500"/>
      <c r="E76" s="109"/>
      <c r="F76" s="326"/>
      <c r="G76" s="109"/>
      <c r="H76" s="109"/>
      <c r="I76" s="496"/>
      <c r="J76" s="327"/>
      <c r="K76" s="352"/>
      <c r="L76" s="353"/>
      <c r="M76" s="353"/>
      <c r="N76" s="496"/>
      <c r="O76" s="331"/>
      <c r="P76" s="496"/>
      <c r="Q76" s="519"/>
      <c r="R76" s="528"/>
      <c r="S76" s="526"/>
      <c r="T76" s="499"/>
      <c r="U76" s="529" t="s">
        <v>2014</v>
      </c>
      <c r="V76" s="47" t="s">
        <v>2015</v>
      </c>
      <c r="W76" s="47" t="s">
        <v>1391</v>
      </c>
      <c r="X76" s="350">
        <v>18335551335</v>
      </c>
    </row>
    <row r="77" spans="1:24">
      <c r="A77" s="109"/>
      <c r="B77" s="109"/>
      <c r="C77" s="499"/>
      <c r="D77" s="500"/>
      <c r="E77" s="109"/>
      <c r="F77" s="326"/>
      <c r="G77" s="109"/>
      <c r="H77" s="109"/>
      <c r="I77" s="496"/>
      <c r="J77" s="327"/>
      <c r="K77" s="352"/>
      <c r="L77" s="353"/>
      <c r="M77" s="353"/>
      <c r="N77" s="496"/>
      <c r="O77" s="331"/>
      <c r="P77" s="496"/>
      <c r="Q77" s="519"/>
      <c r="R77" s="528"/>
      <c r="S77" s="527"/>
      <c r="T77" s="499"/>
      <c r="U77" s="529" t="s">
        <v>2016</v>
      </c>
      <c r="V77" s="47" t="s">
        <v>2017</v>
      </c>
      <c r="W77" s="47" t="s">
        <v>1391</v>
      </c>
      <c r="X77" s="350">
        <v>13503551925</v>
      </c>
    </row>
    <row r="78" spans="1:24">
      <c r="A78" s="109"/>
      <c r="B78" s="109"/>
      <c r="C78" s="499"/>
      <c r="D78" s="500"/>
      <c r="E78" s="109"/>
      <c r="F78" s="326"/>
      <c r="G78" s="109"/>
      <c r="H78" s="109"/>
      <c r="I78" s="496"/>
      <c r="J78" s="327"/>
      <c r="K78" s="352"/>
      <c r="L78" s="353"/>
      <c r="M78" s="353"/>
      <c r="N78" s="496" t="s">
        <v>322</v>
      </c>
      <c r="O78" s="331" t="s">
        <v>323</v>
      </c>
      <c r="P78" s="496" t="s">
        <v>240</v>
      </c>
      <c r="Q78" s="519">
        <v>13467089810</v>
      </c>
      <c r="R78" s="528">
        <v>10</v>
      </c>
      <c r="S78" s="525"/>
      <c r="T78" s="499"/>
      <c r="U78" s="529" t="s">
        <v>2018</v>
      </c>
      <c r="V78" s="47" t="s">
        <v>2019</v>
      </c>
      <c r="W78" s="47" t="s">
        <v>1391</v>
      </c>
      <c r="X78" s="350">
        <v>13834056851</v>
      </c>
    </row>
    <row r="79" spans="1:24">
      <c r="A79" s="109"/>
      <c r="B79" s="109"/>
      <c r="C79" s="499"/>
      <c r="D79" s="500"/>
      <c r="E79" s="109"/>
      <c r="F79" s="326"/>
      <c r="G79" s="109"/>
      <c r="H79" s="109"/>
      <c r="I79" s="496"/>
      <c r="J79" s="327"/>
      <c r="K79" s="352"/>
      <c r="L79" s="353"/>
      <c r="M79" s="353"/>
      <c r="N79" s="496"/>
      <c r="O79" s="331"/>
      <c r="P79" s="496"/>
      <c r="Q79" s="519"/>
      <c r="R79" s="528"/>
      <c r="S79" s="526"/>
      <c r="T79" s="499"/>
      <c r="U79" s="529" t="s">
        <v>2020</v>
      </c>
      <c r="V79" s="521" t="s">
        <v>2021</v>
      </c>
      <c r="W79" s="47" t="s">
        <v>1910</v>
      </c>
      <c r="X79" s="350">
        <v>14797338372</v>
      </c>
    </row>
    <row r="80" spans="1:24">
      <c r="A80" s="109"/>
      <c r="B80" s="109"/>
      <c r="C80" s="499"/>
      <c r="D80" s="500"/>
      <c r="E80" s="109"/>
      <c r="F80" s="326"/>
      <c r="G80" s="109"/>
      <c r="H80" s="109"/>
      <c r="I80" s="496"/>
      <c r="J80" s="327"/>
      <c r="K80" s="352"/>
      <c r="L80" s="353"/>
      <c r="M80" s="353"/>
      <c r="N80" s="496"/>
      <c r="O80" s="331"/>
      <c r="P80" s="496"/>
      <c r="Q80" s="519"/>
      <c r="R80" s="528"/>
      <c r="S80" s="526"/>
      <c r="T80" s="499"/>
      <c r="U80" s="529" t="s">
        <v>2022</v>
      </c>
      <c r="V80" s="521" t="s">
        <v>2023</v>
      </c>
      <c r="W80" s="47" t="s">
        <v>1391</v>
      </c>
      <c r="X80" s="350">
        <v>13613559009</v>
      </c>
    </row>
    <row r="81" spans="1:24">
      <c r="A81" s="109"/>
      <c r="B81" s="109"/>
      <c r="C81" s="499"/>
      <c r="D81" s="500"/>
      <c r="E81" s="109"/>
      <c r="F81" s="326"/>
      <c r="G81" s="109"/>
      <c r="H81" s="109"/>
      <c r="I81" s="496"/>
      <c r="J81" s="327"/>
      <c r="K81" s="352"/>
      <c r="L81" s="353"/>
      <c r="M81" s="353"/>
      <c r="N81" s="496"/>
      <c r="O81" s="331"/>
      <c r="P81" s="496"/>
      <c r="Q81" s="519"/>
      <c r="R81" s="528"/>
      <c r="S81" s="526"/>
      <c r="T81" s="499"/>
      <c r="U81" s="529" t="s">
        <v>2024</v>
      </c>
      <c r="V81" s="521" t="s">
        <v>2025</v>
      </c>
      <c r="W81" s="47" t="s">
        <v>1391</v>
      </c>
      <c r="X81" s="350">
        <v>13934601159</v>
      </c>
    </row>
    <row r="82" spans="1:24">
      <c r="A82" s="109"/>
      <c r="B82" s="109"/>
      <c r="C82" s="499"/>
      <c r="D82" s="500"/>
      <c r="E82" s="109"/>
      <c r="F82" s="326"/>
      <c r="G82" s="109"/>
      <c r="H82" s="109"/>
      <c r="I82" s="496"/>
      <c r="J82" s="327"/>
      <c r="K82" s="352"/>
      <c r="L82" s="353"/>
      <c r="M82" s="353"/>
      <c r="N82" s="496"/>
      <c r="O82" s="331"/>
      <c r="P82" s="496"/>
      <c r="Q82" s="519"/>
      <c r="R82" s="528"/>
      <c r="S82" s="527"/>
      <c r="T82" s="499"/>
      <c r="U82" s="529" t="s">
        <v>2026</v>
      </c>
      <c r="V82" s="521" t="s">
        <v>2027</v>
      </c>
      <c r="W82" s="47" t="s">
        <v>1391</v>
      </c>
      <c r="X82" s="350">
        <v>13935561655</v>
      </c>
    </row>
    <row r="83" spans="1:24">
      <c r="A83" s="109"/>
      <c r="B83" s="109"/>
      <c r="C83" s="499"/>
      <c r="D83" s="500"/>
      <c r="E83" s="109"/>
      <c r="F83" s="326"/>
      <c r="G83" s="109"/>
      <c r="H83" s="109"/>
      <c r="I83" s="496"/>
      <c r="J83" s="327"/>
      <c r="K83" s="352"/>
      <c r="L83" s="353"/>
      <c r="M83" s="353"/>
      <c r="N83" s="496" t="s">
        <v>376</v>
      </c>
      <c r="O83" s="331" t="s">
        <v>2028</v>
      </c>
      <c r="P83" s="496" t="s">
        <v>244</v>
      </c>
      <c r="Q83" s="519">
        <v>13513558038</v>
      </c>
      <c r="R83" s="528">
        <v>1.58</v>
      </c>
      <c r="S83" s="525"/>
      <c r="T83" s="499"/>
      <c r="U83" s="529" t="s">
        <v>2029</v>
      </c>
      <c r="V83" s="521" t="s">
        <v>2030</v>
      </c>
      <c r="W83" s="47" t="s">
        <v>1921</v>
      </c>
      <c r="X83" s="350">
        <v>15721651976</v>
      </c>
    </row>
    <row r="84" spans="1:24">
      <c r="A84" s="109"/>
      <c r="B84" s="109"/>
      <c r="C84" s="499"/>
      <c r="D84" s="500"/>
      <c r="E84" s="109"/>
      <c r="F84" s="326"/>
      <c r="G84" s="109"/>
      <c r="H84" s="109"/>
      <c r="I84" s="496"/>
      <c r="J84" s="327"/>
      <c r="K84" s="352"/>
      <c r="L84" s="353"/>
      <c r="M84" s="353"/>
      <c r="N84" s="496"/>
      <c r="O84" s="331"/>
      <c r="P84" s="496"/>
      <c r="Q84" s="519"/>
      <c r="R84" s="528"/>
      <c r="S84" s="526"/>
      <c r="T84" s="499"/>
      <c r="U84" s="529" t="s">
        <v>2031</v>
      </c>
      <c r="V84" s="47" t="s">
        <v>2032</v>
      </c>
      <c r="W84" s="47" t="s">
        <v>1391</v>
      </c>
      <c r="X84" s="350">
        <v>13834797052</v>
      </c>
    </row>
    <row r="85" spans="1:24">
      <c r="A85" s="109"/>
      <c r="B85" s="109"/>
      <c r="C85" s="499"/>
      <c r="D85" s="500"/>
      <c r="E85" s="109"/>
      <c r="F85" s="326"/>
      <c r="G85" s="109"/>
      <c r="H85" s="109"/>
      <c r="I85" s="496"/>
      <c r="J85" s="327"/>
      <c r="K85" s="352"/>
      <c r="L85" s="353"/>
      <c r="M85" s="353"/>
      <c r="N85" s="496"/>
      <c r="O85" s="331"/>
      <c r="P85" s="496"/>
      <c r="Q85" s="519"/>
      <c r="R85" s="528"/>
      <c r="S85" s="526"/>
      <c r="T85" s="499"/>
      <c r="U85" s="529" t="s">
        <v>2033</v>
      </c>
      <c r="V85" s="521" t="s">
        <v>2034</v>
      </c>
      <c r="W85" s="47" t="s">
        <v>1391</v>
      </c>
      <c r="X85" s="350">
        <v>15635561287</v>
      </c>
    </row>
    <row r="86" spans="1:24">
      <c r="A86" s="109"/>
      <c r="B86" s="109"/>
      <c r="C86" s="499"/>
      <c r="D86" s="500"/>
      <c r="E86" s="109"/>
      <c r="F86" s="326"/>
      <c r="G86" s="109"/>
      <c r="H86" s="109"/>
      <c r="I86" s="496"/>
      <c r="J86" s="327"/>
      <c r="K86" s="352"/>
      <c r="L86" s="353"/>
      <c r="M86" s="353"/>
      <c r="N86" s="496"/>
      <c r="O86" s="331"/>
      <c r="P86" s="496"/>
      <c r="Q86" s="519"/>
      <c r="R86" s="528"/>
      <c r="S86" s="526"/>
      <c r="T86" s="499"/>
      <c r="U86" s="529" t="s">
        <v>2035</v>
      </c>
      <c r="V86" s="521" t="s">
        <v>2036</v>
      </c>
      <c r="W86" s="47" t="s">
        <v>2037</v>
      </c>
      <c r="X86" s="350">
        <v>18635568037</v>
      </c>
    </row>
    <row r="87" spans="1:24">
      <c r="A87" s="109"/>
      <c r="B87" s="109"/>
      <c r="C87" s="499"/>
      <c r="D87" s="500"/>
      <c r="E87" s="109"/>
      <c r="F87" s="326"/>
      <c r="G87" s="109"/>
      <c r="H87" s="109"/>
      <c r="I87" s="496"/>
      <c r="J87" s="327"/>
      <c r="K87" s="352"/>
      <c r="L87" s="353"/>
      <c r="M87" s="353"/>
      <c r="N87" s="496"/>
      <c r="O87" s="331"/>
      <c r="P87" s="496"/>
      <c r="Q87" s="519"/>
      <c r="R87" s="528"/>
      <c r="S87" s="526"/>
      <c r="T87" s="499"/>
      <c r="U87" s="529" t="s">
        <v>2038</v>
      </c>
      <c r="V87" s="521" t="s">
        <v>2039</v>
      </c>
      <c r="W87" s="47" t="s">
        <v>1391</v>
      </c>
      <c r="X87" s="350">
        <v>15635561287</v>
      </c>
    </row>
    <row r="88" spans="1:24">
      <c r="A88" s="109"/>
      <c r="B88" s="109"/>
      <c r="C88" s="499"/>
      <c r="D88" s="500"/>
      <c r="E88" s="109"/>
      <c r="F88" s="326"/>
      <c r="G88" s="109"/>
      <c r="H88" s="109"/>
      <c r="I88" s="496"/>
      <c r="J88" s="327"/>
      <c r="K88" s="352"/>
      <c r="L88" s="353"/>
      <c r="M88" s="353"/>
      <c r="N88" s="496"/>
      <c r="O88" s="331"/>
      <c r="P88" s="496"/>
      <c r="Q88" s="519"/>
      <c r="R88" s="528"/>
      <c r="S88" s="526"/>
      <c r="T88" s="499"/>
      <c r="U88" s="529" t="s">
        <v>2040</v>
      </c>
      <c r="V88" s="521" t="s">
        <v>2041</v>
      </c>
      <c r="W88" s="47" t="s">
        <v>1391</v>
      </c>
      <c r="X88" s="350">
        <v>13934052069</v>
      </c>
    </row>
    <row r="89" spans="1:24">
      <c r="A89" s="109"/>
      <c r="B89" s="109"/>
      <c r="C89" s="499"/>
      <c r="D89" s="500"/>
      <c r="E89" s="109"/>
      <c r="F89" s="326"/>
      <c r="G89" s="109"/>
      <c r="H89" s="109"/>
      <c r="I89" s="496"/>
      <c r="J89" s="327"/>
      <c r="K89" s="352"/>
      <c r="L89" s="353"/>
      <c r="M89" s="353"/>
      <c r="N89" s="496"/>
      <c r="O89" s="331"/>
      <c r="P89" s="496"/>
      <c r="Q89" s="519"/>
      <c r="R89" s="528"/>
      <c r="S89" s="526"/>
      <c r="T89" s="499"/>
      <c r="U89" s="529" t="s">
        <v>2042</v>
      </c>
      <c r="V89" s="521" t="s">
        <v>2043</v>
      </c>
      <c r="W89" s="47" t="s">
        <v>1391</v>
      </c>
      <c r="X89" s="350">
        <v>18734511968</v>
      </c>
    </row>
    <row r="90" spans="1:24">
      <c r="A90" s="109"/>
      <c r="B90" s="109"/>
      <c r="C90" s="499"/>
      <c r="D90" s="500"/>
      <c r="E90" s="109"/>
      <c r="F90" s="326"/>
      <c r="G90" s="109"/>
      <c r="H90" s="109"/>
      <c r="I90" s="496"/>
      <c r="J90" s="327"/>
      <c r="K90" s="352"/>
      <c r="L90" s="353"/>
      <c r="M90" s="353"/>
      <c r="N90" s="496"/>
      <c r="O90" s="331"/>
      <c r="P90" s="496"/>
      <c r="Q90" s="519"/>
      <c r="R90" s="528"/>
      <c r="S90" s="526"/>
      <c r="T90" s="499"/>
      <c r="U90" s="529" t="s">
        <v>2044</v>
      </c>
      <c r="V90" s="521" t="s">
        <v>2045</v>
      </c>
      <c r="W90" s="47" t="s">
        <v>1391</v>
      </c>
      <c r="X90" s="350">
        <v>18835519998</v>
      </c>
    </row>
    <row r="91" spans="1:24">
      <c r="A91" s="109"/>
      <c r="B91" s="109"/>
      <c r="C91" s="499"/>
      <c r="D91" s="500"/>
      <c r="E91" s="109"/>
      <c r="F91" s="326"/>
      <c r="G91" s="109"/>
      <c r="H91" s="109"/>
      <c r="I91" s="496"/>
      <c r="J91" s="327"/>
      <c r="K91" s="352"/>
      <c r="L91" s="353"/>
      <c r="M91" s="353"/>
      <c r="N91" s="496"/>
      <c r="O91" s="331"/>
      <c r="P91" s="496"/>
      <c r="Q91" s="519"/>
      <c r="R91" s="528"/>
      <c r="S91" s="526"/>
      <c r="T91" s="499"/>
      <c r="U91" s="529" t="s">
        <v>2046</v>
      </c>
      <c r="V91" s="521" t="s">
        <v>2047</v>
      </c>
      <c r="W91" s="47" t="s">
        <v>1029</v>
      </c>
      <c r="X91" s="350">
        <v>13834059289</v>
      </c>
    </row>
    <row r="92" spans="1:24">
      <c r="A92" s="109"/>
      <c r="B92" s="109"/>
      <c r="C92" s="499"/>
      <c r="D92" s="500"/>
      <c r="E92" s="109"/>
      <c r="F92" s="326"/>
      <c r="G92" s="109"/>
      <c r="H92" s="109"/>
      <c r="I92" s="496"/>
      <c r="J92" s="327"/>
      <c r="K92" s="352"/>
      <c r="L92" s="353"/>
      <c r="M92" s="353"/>
      <c r="N92" s="496"/>
      <c r="O92" s="331"/>
      <c r="P92" s="496"/>
      <c r="Q92" s="519"/>
      <c r="R92" s="528"/>
      <c r="S92" s="526"/>
      <c r="T92" s="499"/>
      <c r="U92" s="529" t="s">
        <v>2048</v>
      </c>
      <c r="V92" s="521" t="s">
        <v>2049</v>
      </c>
      <c r="W92" s="47" t="s">
        <v>2037</v>
      </c>
      <c r="X92" s="350">
        <v>16635585855</v>
      </c>
    </row>
    <row r="93" spans="1:24">
      <c r="A93" s="109"/>
      <c r="B93" s="109"/>
      <c r="C93" s="499"/>
      <c r="D93" s="500"/>
      <c r="E93" s="109"/>
      <c r="F93" s="326"/>
      <c r="G93" s="109"/>
      <c r="H93" s="109"/>
      <c r="I93" s="496"/>
      <c r="J93" s="327"/>
      <c r="K93" s="352"/>
      <c r="L93" s="353"/>
      <c r="M93" s="353"/>
      <c r="N93" s="496"/>
      <c r="O93" s="331"/>
      <c r="P93" s="496"/>
      <c r="Q93" s="519"/>
      <c r="R93" s="528"/>
      <c r="S93" s="526"/>
      <c r="T93" s="499"/>
      <c r="U93" s="529" t="s">
        <v>2050</v>
      </c>
      <c r="V93" s="521" t="s">
        <v>2051</v>
      </c>
      <c r="W93" s="47" t="s">
        <v>2052</v>
      </c>
      <c r="X93" s="350">
        <v>18636547025</v>
      </c>
    </row>
    <row r="94" spans="1:24">
      <c r="A94" s="109"/>
      <c r="B94" s="109"/>
      <c r="C94" s="499"/>
      <c r="D94" s="500"/>
      <c r="E94" s="109"/>
      <c r="F94" s="326"/>
      <c r="G94" s="109"/>
      <c r="H94" s="109"/>
      <c r="I94" s="496"/>
      <c r="J94" s="327"/>
      <c r="K94" s="352"/>
      <c r="L94" s="353"/>
      <c r="M94" s="353"/>
      <c r="N94" s="496"/>
      <c r="O94" s="331"/>
      <c r="P94" s="496"/>
      <c r="Q94" s="519"/>
      <c r="R94" s="528"/>
      <c r="S94" s="526"/>
      <c r="T94" s="499"/>
      <c r="U94" s="529" t="s">
        <v>2053</v>
      </c>
      <c r="V94" s="521" t="s">
        <v>2054</v>
      </c>
      <c r="W94" s="47" t="s">
        <v>1391</v>
      </c>
      <c r="X94" s="350">
        <v>13593263435</v>
      </c>
    </row>
    <row r="95" spans="1:24">
      <c r="A95" s="109"/>
      <c r="B95" s="109"/>
      <c r="C95" s="499"/>
      <c r="D95" s="500"/>
      <c r="E95" s="109"/>
      <c r="F95" s="326"/>
      <c r="G95" s="109"/>
      <c r="H95" s="109"/>
      <c r="I95" s="496"/>
      <c r="J95" s="327"/>
      <c r="K95" s="352"/>
      <c r="L95" s="353"/>
      <c r="M95" s="353"/>
      <c r="N95" s="496"/>
      <c r="O95" s="331"/>
      <c r="P95" s="496"/>
      <c r="Q95" s="519"/>
      <c r="R95" s="528"/>
      <c r="S95" s="526"/>
      <c r="T95" s="499"/>
      <c r="U95" s="529" t="s">
        <v>2055</v>
      </c>
      <c r="V95" s="521" t="s">
        <v>2056</v>
      </c>
      <c r="W95" s="47" t="s">
        <v>2057</v>
      </c>
      <c r="X95" s="350">
        <v>15135542148</v>
      </c>
    </row>
    <row r="96" spans="1:24">
      <c r="A96" s="109"/>
      <c r="B96" s="109"/>
      <c r="C96" s="499"/>
      <c r="D96" s="500"/>
      <c r="E96" s="109"/>
      <c r="F96" s="326"/>
      <c r="G96" s="109"/>
      <c r="H96" s="109"/>
      <c r="I96" s="496"/>
      <c r="J96" s="327"/>
      <c r="K96" s="352"/>
      <c r="L96" s="353"/>
      <c r="M96" s="353"/>
      <c r="N96" s="496"/>
      <c r="O96" s="331"/>
      <c r="P96" s="496"/>
      <c r="Q96" s="519"/>
      <c r="R96" s="528"/>
      <c r="S96" s="527"/>
      <c r="T96" s="536"/>
      <c r="U96" s="529" t="s">
        <v>2058</v>
      </c>
      <c r="V96" s="521" t="s">
        <v>2059</v>
      </c>
      <c r="W96" s="47" t="s">
        <v>1391</v>
      </c>
      <c r="X96" s="350">
        <v>15803452662</v>
      </c>
    </row>
    <row r="97" spans="1:24">
      <c r="A97" s="109">
        <v>3</v>
      </c>
      <c r="B97" s="496" t="s">
        <v>288</v>
      </c>
      <c r="C97" s="499"/>
      <c r="D97" s="500"/>
      <c r="E97" s="496" t="s">
        <v>2060</v>
      </c>
      <c r="F97" s="496" t="s">
        <v>234</v>
      </c>
      <c r="G97" s="109">
        <v>31.3</v>
      </c>
      <c r="H97" s="109">
        <v>298</v>
      </c>
      <c r="I97" s="331" t="s">
        <v>290</v>
      </c>
      <c r="J97" s="331" t="s">
        <v>247</v>
      </c>
      <c r="K97" s="352">
        <v>13513557271</v>
      </c>
      <c r="L97" s="353">
        <v>5</v>
      </c>
      <c r="M97" s="353">
        <v>60.8</v>
      </c>
      <c r="N97" s="496" t="s">
        <v>291</v>
      </c>
      <c r="O97" s="331" t="s">
        <v>292</v>
      </c>
      <c r="P97" s="496" t="s">
        <v>240</v>
      </c>
      <c r="Q97" s="519">
        <v>13934058887</v>
      </c>
      <c r="R97" s="519">
        <v>5</v>
      </c>
      <c r="S97" s="525"/>
      <c r="T97" s="537" t="s">
        <v>250</v>
      </c>
      <c r="U97" s="47" t="s">
        <v>2061</v>
      </c>
      <c r="V97" s="521" t="s">
        <v>2062</v>
      </c>
      <c r="W97" s="47" t="s">
        <v>1910</v>
      </c>
      <c r="X97" s="351" t="s">
        <v>2063</v>
      </c>
    </row>
    <row r="98" spans="1:24">
      <c r="A98" s="109"/>
      <c r="B98" s="109"/>
      <c r="C98" s="499"/>
      <c r="D98" s="500"/>
      <c r="E98" s="109"/>
      <c r="F98" s="109"/>
      <c r="G98" s="109"/>
      <c r="H98" s="109"/>
      <c r="I98" s="331"/>
      <c r="J98" s="331"/>
      <c r="K98" s="352"/>
      <c r="L98" s="353"/>
      <c r="M98" s="353"/>
      <c r="N98" s="496"/>
      <c r="O98" s="331"/>
      <c r="P98" s="496"/>
      <c r="Q98" s="519"/>
      <c r="R98" s="519"/>
      <c r="S98" s="526"/>
      <c r="T98" s="183"/>
      <c r="U98" s="47" t="s">
        <v>2064</v>
      </c>
      <c r="V98" s="521" t="s">
        <v>2065</v>
      </c>
      <c r="W98" s="47" t="s">
        <v>2066</v>
      </c>
      <c r="X98" s="350">
        <v>13835560399</v>
      </c>
    </row>
    <row r="99" spans="1:24">
      <c r="A99" s="109"/>
      <c r="B99" s="109"/>
      <c r="C99" s="499"/>
      <c r="D99" s="500"/>
      <c r="E99" s="109"/>
      <c r="F99" s="109"/>
      <c r="G99" s="109"/>
      <c r="H99" s="109"/>
      <c r="I99" s="331"/>
      <c r="J99" s="331"/>
      <c r="K99" s="352"/>
      <c r="L99" s="353"/>
      <c r="M99" s="353"/>
      <c r="N99" s="496"/>
      <c r="O99" s="331"/>
      <c r="P99" s="496"/>
      <c r="Q99" s="519"/>
      <c r="R99" s="519"/>
      <c r="S99" s="526"/>
      <c r="T99" s="183"/>
      <c r="U99" s="47" t="s">
        <v>2067</v>
      </c>
      <c r="V99" s="521" t="s">
        <v>2068</v>
      </c>
      <c r="W99" s="47" t="s">
        <v>302</v>
      </c>
      <c r="X99" s="351" t="s">
        <v>2069</v>
      </c>
    </row>
    <row r="100" spans="1:24">
      <c r="A100" s="109"/>
      <c r="B100" s="109"/>
      <c r="C100" s="499"/>
      <c r="D100" s="500"/>
      <c r="E100" s="109"/>
      <c r="F100" s="109"/>
      <c r="G100" s="109"/>
      <c r="H100" s="109"/>
      <c r="I100" s="331"/>
      <c r="J100" s="331"/>
      <c r="K100" s="352"/>
      <c r="L100" s="353"/>
      <c r="M100" s="353"/>
      <c r="N100" s="496"/>
      <c r="O100" s="331"/>
      <c r="P100" s="496"/>
      <c r="Q100" s="519"/>
      <c r="R100" s="519"/>
      <c r="S100" s="526"/>
      <c r="T100" s="183"/>
      <c r="U100" s="47" t="s">
        <v>2070</v>
      </c>
      <c r="V100" s="521" t="s">
        <v>2071</v>
      </c>
      <c r="W100" s="47" t="s">
        <v>302</v>
      </c>
      <c r="X100" s="351" t="s">
        <v>2072</v>
      </c>
    </row>
    <row r="101" spans="1:24">
      <c r="A101" s="109"/>
      <c r="B101" s="109"/>
      <c r="C101" s="499"/>
      <c r="D101" s="500"/>
      <c r="E101" s="109"/>
      <c r="F101" s="109"/>
      <c r="G101" s="109"/>
      <c r="H101" s="109"/>
      <c r="I101" s="331"/>
      <c r="J101" s="331"/>
      <c r="K101" s="352"/>
      <c r="L101" s="353"/>
      <c r="M101" s="353"/>
      <c r="N101" s="496"/>
      <c r="O101" s="331"/>
      <c r="P101" s="496"/>
      <c r="Q101" s="519"/>
      <c r="R101" s="519"/>
      <c r="S101" s="526"/>
      <c r="T101" s="183"/>
      <c r="U101" s="44" t="s">
        <v>2073</v>
      </c>
      <c r="V101" s="521" t="s">
        <v>2074</v>
      </c>
      <c r="W101" s="47" t="s">
        <v>1907</v>
      </c>
      <c r="X101" s="538">
        <v>13935549293</v>
      </c>
    </row>
    <row r="102" spans="1:24">
      <c r="A102" s="109"/>
      <c r="B102" s="109"/>
      <c r="C102" s="499"/>
      <c r="D102" s="500"/>
      <c r="E102" s="109"/>
      <c r="F102" s="109"/>
      <c r="G102" s="109"/>
      <c r="H102" s="109"/>
      <c r="I102" s="331"/>
      <c r="J102" s="331"/>
      <c r="K102" s="352"/>
      <c r="L102" s="353"/>
      <c r="M102" s="353"/>
      <c r="N102" s="496"/>
      <c r="O102" s="331"/>
      <c r="P102" s="496"/>
      <c r="Q102" s="519"/>
      <c r="R102" s="519"/>
      <c r="S102" s="526"/>
      <c r="T102" s="183"/>
      <c r="U102" s="47" t="s">
        <v>2075</v>
      </c>
      <c r="V102" s="521" t="s">
        <v>2076</v>
      </c>
      <c r="W102" s="47" t="s">
        <v>1391</v>
      </c>
      <c r="X102" s="351">
        <v>18935332788</v>
      </c>
    </row>
    <row r="103" spans="1:24">
      <c r="A103" s="107"/>
      <c r="B103" s="107"/>
      <c r="C103" s="499"/>
      <c r="D103" s="500"/>
      <c r="E103" s="107"/>
      <c r="F103" s="107"/>
      <c r="G103" s="107"/>
      <c r="H103" s="107"/>
      <c r="I103" s="331"/>
      <c r="J103" s="331"/>
      <c r="K103" s="352"/>
      <c r="L103" s="352"/>
      <c r="M103" s="352"/>
      <c r="N103" s="506"/>
      <c r="O103" s="331"/>
      <c r="P103" s="116"/>
      <c r="Q103" s="108"/>
      <c r="R103" s="108"/>
      <c r="S103" s="527"/>
      <c r="T103" s="121"/>
      <c r="U103" s="232" t="s">
        <v>2077</v>
      </c>
      <c r="V103" s="521" t="s">
        <v>2078</v>
      </c>
      <c r="W103" s="47" t="s">
        <v>1391</v>
      </c>
      <c r="X103" s="539">
        <v>13453535199</v>
      </c>
    </row>
    <row r="104" spans="1:24">
      <c r="A104" s="109">
        <v>4</v>
      </c>
      <c r="B104" s="496" t="s">
        <v>520</v>
      </c>
      <c r="C104" s="499"/>
      <c r="D104" s="500"/>
      <c r="E104" s="497"/>
      <c r="F104" s="533"/>
      <c r="G104" s="533"/>
      <c r="H104" s="498"/>
      <c r="I104" s="331" t="s">
        <v>368</v>
      </c>
      <c r="J104" s="327" t="s">
        <v>185</v>
      </c>
      <c r="K104" s="352">
        <v>15234558333</v>
      </c>
      <c r="L104" s="28">
        <v>13.856</v>
      </c>
      <c r="M104" s="109">
        <v>57.9</v>
      </c>
      <c r="N104" s="116" t="s">
        <v>322</v>
      </c>
      <c r="O104" s="331" t="s">
        <v>323</v>
      </c>
      <c r="P104" s="496" t="s">
        <v>240</v>
      </c>
      <c r="Q104" s="519">
        <v>13467089810</v>
      </c>
      <c r="R104" s="519">
        <v>8</v>
      </c>
      <c r="S104" s="525"/>
      <c r="T104" s="118" t="s">
        <v>250</v>
      </c>
      <c r="U104" s="47" t="s">
        <v>2079</v>
      </c>
      <c r="V104" s="521" t="s">
        <v>2080</v>
      </c>
      <c r="W104" s="47" t="s">
        <v>2081</v>
      </c>
      <c r="X104" s="350">
        <v>13467025277</v>
      </c>
    </row>
    <row r="105" spans="1:24">
      <c r="A105" s="109"/>
      <c r="B105" s="109"/>
      <c r="C105" s="499"/>
      <c r="D105" s="500"/>
      <c r="E105" s="499"/>
      <c r="F105" s="534"/>
      <c r="G105" s="534"/>
      <c r="H105" s="500"/>
      <c r="I105" s="331"/>
      <c r="J105" s="327"/>
      <c r="K105" s="352"/>
      <c r="L105" s="28"/>
      <c r="M105" s="109"/>
      <c r="N105" s="116"/>
      <c r="O105" s="331"/>
      <c r="P105" s="496"/>
      <c r="Q105" s="519"/>
      <c r="R105" s="519"/>
      <c r="S105" s="526"/>
      <c r="T105" s="183"/>
      <c r="U105" s="47" t="s">
        <v>2082</v>
      </c>
      <c r="V105" s="521" t="s">
        <v>2083</v>
      </c>
      <c r="W105" s="47" t="s">
        <v>2084</v>
      </c>
      <c r="X105" s="350">
        <v>15135532508</v>
      </c>
    </row>
    <row r="106" spans="1:24">
      <c r="A106" s="109"/>
      <c r="B106" s="109"/>
      <c r="C106" s="499"/>
      <c r="D106" s="500"/>
      <c r="E106" s="499"/>
      <c r="F106" s="534"/>
      <c r="G106" s="534"/>
      <c r="H106" s="500"/>
      <c r="I106" s="331"/>
      <c r="J106" s="327"/>
      <c r="K106" s="352"/>
      <c r="L106" s="28"/>
      <c r="M106" s="109"/>
      <c r="N106" s="116"/>
      <c r="O106" s="331"/>
      <c r="P106" s="496"/>
      <c r="Q106" s="519"/>
      <c r="R106" s="519"/>
      <c r="S106" s="526"/>
      <c r="T106" s="183"/>
      <c r="U106" s="47" t="s">
        <v>2085</v>
      </c>
      <c r="V106" s="521" t="s">
        <v>2086</v>
      </c>
      <c r="W106" s="47" t="s">
        <v>1910</v>
      </c>
      <c r="X106" s="350">
        <v>13994616229</v>
      </c>
    </row>
    <row r="107" spans="1:24">
      <c r="A107" s="109"/>
      <c r="B107" s="109"/>
      <c r="C107" s="499"/>
      <c r="D107" s="500"/>
      <c r="E107" s="499"/>
      <c r="F107" s="534"/>
      <c r="G107" s="534"/>
      <c r="H107" s="500"/>
      <c r="I107" s="331"/>
      <c r="J107" s="327"/>
      <c r="K107" s="352"/>
      <c r="L107" s="28"/>
      <c r="M107" s="109"/>
      <c r="N107" s="116"/>
      <c r="O107" s="331"/>
      <c r="P107" s="496"/>
      <c r="Q107" s="519"/>
      <c r="R107" s="519"/>
      <c r="S107" s="526"/>
      <c r="T107" s="183"/>
      <c r="U107" s="47" t="s">
        <v>2087</v>
      </c>
      <c r="V107" s="521" t="s">
        <v>2088</v>
      </c>
      <c r="W107" s="47" t="s">
        <v>1391</v>
      </c>
      <c r="X107" s="350">
        <v>13152858887</v>
      </c>
    </row>
    <row r="108" spans="1:24">
      <c r="A108" s="109"/>
      <c r="B108" s="109"/>
      <c r="C108" s="499"/>
      <c r="D108" s="500"/>
      <c r="E108" s="499"/>
      <c r="F108" s="534"/>
      <c r="G108" s="534"/>
      <c r="H108" s="500"/>
      <c r="I108" s="331"/>
      <c r="J108" s="327"/>
      <c r="K108" s="352"/>
      <c r="L108" s="28"/>
      <c r="M108" s="109"/>
      <c r="N108" s="116"/>
      <c r="O108" s="331"/>
      <c r="P108" s="496"/>
      <c r="Q108" s="519"/>
      <c r="R108" s="519"/>
      <c r="S108" s="526"/>
      <c r="T108" s="183"/>
      <c r="U108" s="47" t="s">
        <v>598</v>
      </c>
      <c r="V108" s="521" t="s">
        <v>2089</v>
      </c>
      <c r="W108" s="47" t="s">
        <v>1910</v>
      </c>
      <c r="X108" s="350">
        <v>13593295255</v>
      </c>
    </row>
    <row r="109" spans="1:24">
      <c r="A109" s="109"/>
      <c r="B109" s="109"/>
      <c r="C109" s="499"/>
      <c r="D109" s="500"/>
      <c r="E109" s="499"/>
      <c r="F109" s="534"/>
      <c r="G109" s="534"/>
      <c r="H109" s="500"/>
      <c r="I109" s="331"/>
      <c r="J109" s="327"/>
      <c r="K109" s="352"/>
      <c r="L109" s="28"/>
      <c r="M109" s="109"/>
      <c r="N109" s="116"/>
      <c r="O109" s="331"/>
      <c r="P109" s="496"/>
      <c r="Q109" s="519"/>
      <c r="R109" s="519"/>
      <c r="S109" s="526"/>
      <c r="T109" s="183"/>
      <c r="U109" s="47" t="s">
        <v>2090</v>
      </c>
      <c r="V109" s="521" t="s">
        <v>2091</v>
      </c>
      <c r="W109" s="47" t="s">
        <v>1910</v>
      </c>
      <c r="X109" s="350">
        <v>15731525999</v>
      </c>
    </row>
    <row r="110" spans="1:24">
      <c r="A110" s="109"/>
      <c r="B110" s="109"/>
      <c r="C110" s="499"/>
      <c r="D110" s="500"/>
      <c r="E110" s="499"/>
      <c r="F110" s="534"/>
      <c r="G110" s="534"/>
      <c r="H110" s="500"/>
      <c r="I110" s="331"/>
      <c r="J110" s="327"/>
      <c r="K110" s="352"/>
      <c r="L110" s="28"/>
      <c r="M110" s="109"/>
      <c r="N110" s="116"/>
      <c r="O110" s="331"/>
      <c r="P110" s="496"/>
      <c r="Q110" s="519"/>
      <c r="R110" s="519"/>
      <c r="S110" s="526"/>
      <c r="T110" s="183"/>
      <c r="U110" s="47" t="s">
        <v>2092</v>
      </c>
      <c r="V110" s="521" t="s">
        <v>2093</v>
      </c>
      <c r="W110" s="47" t="s">
        <v>1910</v>
      </c>
      <c r="X110" s="350">
        <v>13903555261</v>
      </c>
    </row>
    <row r="111" spans="1:24">
      <c r="A111" s="109"/>
      <c r="B111" s="109"/>
      <c r="C111" s="499"/>
      <c r="D111" s="500"/>
      <c r="E111" s="499"/>
      <c r="F111" s="534"/>
      <c r="G111" s="534"/>
      <c r="H111" s="500"/>
      <c r="I111" s="331"/>
      <c r="J111" s="327"/>
      <c r="K111" s="352"/>
      <c r="L111" s="28"/>
      <c r="M111" s="109"/>
      <c r="N111" s="116"/>
      <c r="O111" s="331"/>
      <c r="P111" s="496"/>
      <c r="Q111" s="519"/>
      <c r="R111" s="519"/>
      <c r="S111" s="526"/>
      <c r="T111" s="183"/>
      <c r="U111" s="47" t="s">
        <v>2094</v>
      </c>
      <c r="V111" s="521" t="s">
        <v>2095</v>
      </c>
      <c r="W111" s="47" t="s">
        <v>1442</v>
      </c>
      <c r="X111" s="350">
        <v>13593268227</v>
      </c>
    </row>
    <row r="112" spans="1:24">
      <c r="A112" s="109"/>
      <c r="B112" s="109"/>
      <c r="C112" s="499"/>
      <c r="D112" s="500"/>
      <c r="E112" s="499"/>
      <c r="F112" s="534"/>
      <c r="G112" s="534"/>
      <c r="H112" s="500"/>
      <c r="I112" s="331"/>
      <c r="J112" s="327"/>
      <c r="K112" s="352"/>
      <c r="L112" s="28"/>
      <c r="M112" s="109"/>
      <c r="N112" s="116"/>
      <c r="O112" s="331"/>
      <c r="P112" s="496"/>
      <c r="Q112" s="519"/>
      <c r="R112" s="519"/>
      <c r="S112" s="526"/>
      <c r="T112" s="183"/>
      <c r="U112" s="47" t="s">
        <v>2096</v>
      </c>
      <c r="V112" s="521" t="s">
        <v>2097</v>
      </c>
      <c r="W112" s="47" t="s">
        <v>1910</v>
      </c>
      <c r="X112" s="350">
        <v>13935527790</v>
      </c>
    </row>
    <row r="113" spans="1:24">
      <c r="A113" s="109"/>
      <c r="B113" s="109"/>
      <c r="C113" s="499"/>
      <c r="D113" s="500"/>
      <c r="E113" s="499"/>
      <c r="F113" s="534"/>
      <c r="G113" s="534"/>
      <c r="H113" s="500"/>
      <c r="I113" s="331"/>
      <c r="J113" s="327"/>
      <c r="K113" s="352"/>
      <c r="L113" s="28"/>
      <c r="M113" s="109"/>
      <c r="N113" s="116"/>
      <c r="O113" s="331"/>
      <c r="P113" s="496"/>
      <c r="Q113" s="519"/>
      <c r="R113" s="519"/>
      <c r="S113" s="526"/>
      <c r="T113" s="183"/>
      <c r="U113" s="47" t="s">
        <v>1480</v>
      </c>
      <c r="V113" s="521" t="s">
        <v>2098</v>
      </c>
      <c r="W113" s="47" t="s">
        <v>1910</v>
      </c>
      <c r="X113" s="350">
        <v>13834294858</v>
      </c>
    </row>
    <row r="114" spans="1:24">
      <c r="A114" s="109"/>
      <c r="B114" s="109"/>
      <c r="C114" s="499"/>
      <c r="D114" s="500"/>
      <c r="E114" s="499"/>
      <c r="F114" s="534"/>
      <c r="G114" s="534"/>
      <c r="H114" s="500"/>
      <c r="I114" s="331"/>
      <c r="J114" s="327"/>
      <c r="K114" s="352"/>
      <c r="L114" s="28"/>
      <c r="M114" s="109"/>
      <c r="N114" s="116"/>
      <c r="O114" s="331"/>
      <c r="P114" s="496"/>
      <c r="Q114" s="519"/>
      <c r="R114" s="519"/>
      <c r="S114" s="526"/>
      <c r="T114" s="183"/>
      <c r="U114" s="47" t="s">
        <v>2099</v>
      </c>
      <c r="V114" s="521" t="s">
        <v>2100</v>
      </c>
      <c r="W114" s="47" t="s">
        <v>2084</v>
      </c>
      <c r="X114" s="350">
        <v>19935522351</v>
      </c>
    </row>
    <row r="115" spans="1:24">
      <c r="A115" s="109"/>
      <c r="B115" s="109"/>
      <c r="C115" s="499"/>
      <c r="D115" s="500"/>
      <c r="E115" s="499"/>
      <c r="F115" s="534"/>
      <c r="G115" s="534"/>
      <c r="H115" s="500"/>
      <c r="I115" s="331"/>
      <c r="J115" s="327"/>
      <c r="K115" s="352"/>
      <c r="L115" s="28"/>
      <c r="M115" s="109"/>
      <c r="N115" s="116"/>
      <c r="O115" s="331"/>
      <c r="P115" s="496"/>
      <c r="Q115" s="519"/>
      <c r="R115" s="519"/>
      <c r="S115" s="526"/>
      <c r="T115" s="183"/>
      <c r="U115" s="47" t="s">
        <v>2101</v>
      </c>
      <c r="V115" s="521" t="s">
        <v>2102</v>
      </c>
      <c r="W115" s="47" t="s">
        <v>1910</v>
      </c>
      <c r="X115" s="350">
        <v>13643403344</v>
      </c>
    </row>
    <row r="116" spans="1:24">
      <c r="A116" s="109"/>
      <c r="B116" s="109"/>
      <c r="C116" s="499"/>
      <c r="D116" s="500"/>
      <c r="E116" s="499"/>
      <c r="F116" s="534"/>
      <c r="G116" s="534"/>
      <c r="H116" s="500"/>
      <c r="I116" s="331"/>
      <c r="J116" s="327"/>
      <c r="K116" s="352"/>
      <c r="L116" s="28"/>
      <c r="M116" s="109"/>
      <c r="N116" s="116"/>
      <c r="O116" s="331"/>
      <c r="P116" s="496"/>
      <c r="Q116" s="519"/>
      <c r="R116" s="519"/>
      <c r="S116" s="527"/>
      <c r="T116" s="121"/>
      <c r="U116" s="47" t="s">
        <v>2103</v>
      </c>
      <c r="V116" s="521" t="s">
        <v>2104</v>
      </c>
      <c r="W116" s="47" t="s">
        <v>1910</v>
      </c>
      <c r="X116" s="350">
        <v>18636557300</v>
      </c>
    </row>
    <row r="117" spans="1:24">
      <c r="A117" s="109">
        <v>5</v>
      </c>
      <c r="B117" s="496" t="s">
        <v>2105</v>
      </c>
      <c r="C117" s="499"/>
      <c r="D117" s="500"/>
      <c r="E117" s="499"/>
      <c r="F117" s="534"/>
      <c r="G117" s="534"/>
      <c r="H117" s="500"/>
      <c r="I117" s="331" t="s">
        <v>2106</v>
      </c>
      <c r="J117" s="116" t="s">
        <v>247</v>
      </c>
      <c r="K117" s="108">
        <v>13834775932</v>
      </c>
      <c r="L117" s="28">
        <v>11.3</v>
      </c>
      <c r="M117" s="109">
        <v>62.6</v>
      </c>
      <c r="N117" s="116" t="s">
        <v>2107</v>
      </c>
      <c r="O117" s="331" t="s">
        <v>2108</v>
      </c>
      <c r="P117" s="496" t="s">
        <v>240</v>
      </c>
      <c r="Q117" s="540">
        <v>18935336512</v>
      </c>
      <c r="R117" s="540">
        <v>10.2</v>
      </c>
      <c r="S117" s="519"/>
      <c r="T117" s="541" t="s">
        <v>27</v>
      </c>
      <c r="U117" s="47" t="s">
        <v>2109</v>
      </c>
      <c r="V117" s="542" t="s">
        <v>2110</v>
      </c>
      <c r="W117" s="47" t="s">
        <v>2111</v>
      </c>
      <c r="X117" s="351" t="s">
        <v>2112</v>
      </c>
    </row>
    <row r="118" spans="1:24">
      <c r="A118" s="109">
        <v>6</v>
      </c>
      <c r="B118" s="496" t="s">
        <v>531</v>
      </c>
      <c r="C118" s="499"/>
      <c r="D118" s="500"/>
      <c r="E118" s="499"/>
      <c r="F118" s="534"/>
      <c r="G118" s="534"/>
      <c r="H118" s="500"/>
      <c r="I118" s="331" t="s">
        <v>532</v>
      </c>
      <c r="J118" s="535" t="s">
        <v>2113</v>
      </c>
      <c r="K118" s="352">
        <v>19835070666</v>
      </c>
      <c r="L118" s="28">
        <v>60.4</v>
      </c>
      <c r="M118" s="109">
        <v>494.4</v>
      </c>
      <c r="N118" s="116" t="s">
        <v>369</v>
      </c>
      <c r="O118" s="331" t="s">
        <v>370</v>
      </c>
      <c r="P118" s="496" t="s">
        <v>244</v>
      </c>
      <c r="Q118" s="519">
        <v>18649555998</v>
      </c>
      <c r="R118" s="540">
        <v>4.6</v>
      </c>
      <c r="S118" s="543"/>
      <c r="T118" s="496" t="s">
        <v>27</v>
      </c>
      <c r="U118" s="47" t="s">
        <v>2114</v>
      </c>
      <c r="V118" s="544" t="s">
        <v>2115</v>
      </c>
      <c r="W118" s="47" t="s">
        <v>1391</v>
      </c>
      <c r="X118" s="350">
        <v>13935546770</v>
      </c>
    </row>
    <row r="119" spans="1:24">
      <c r="A119" s="109"/>
      <c r="B119" s="109"/>
      <c r="C119" s="499"/>
      <c r="D119" s="500"/>
      <c r="E119" s="499"/>
      <c r="F119" s="534"/>
      <c r="G119" s="534"/>
      <c r="H119" s="500"/>
      <c r="I119" s="331"/>
      <c r="J119" s="535"/>
      <c r="K119" s="352"/>
      <c r="L119" s="28"/>
      <c r="M119" s="109"/>
      <c r="N119" s="116"/>
      <c r="O119" s="331"/>
      <c r="P119" s="496"/>
      <c r="Q119" s="519"/>
      <c r="R119" s="540"/>
      <c r="S119" s="545"/>
      <c r="T119" s="109"/>
      <c r="U119" s="47" t="s">
        <v>2116</v>
      </c>
      <c r="V119" s="544" t="s">
        <v>2117</v>
      </c>
      <c r="W119" s="47" t="s">
        <v>1391</v>
      </c>
      <c r="X119" s="350">
        <v>13834789709</v>
      </c>
    </row>
    <row r="120" spans="1:24">
      <c r="A120" s="109"/>
      <c r="B120" s="109"/>
      <c r="C120" s="499"/>
      <c r="D120" s="500"/>
      <c r="E120" s="499"/>
      <c r="F120" s="534"/>
      <c r="G120" s="534"/>
      <c r="H120" s="500"/>
      <c r="I120" s="331"/>
      <c r="J120" s="535"/>
      <c r="K120" s="352"/>
      <c r="L120" s="28"/>
      <c r="M120" s="109"/>
      <c r="N120" s="116"/>
      <c r="O120" s="331"/>
      <c r="P120" s="496"/>
      <c r="Q120" s="519"/>
      <c r="R120" s="540"/>
      <c r="S120" s="545"/>
      <c r="T120" s="109"/>
      <c r="U120" s="47" t="s">
        <v>2118</v>
      </c>
      <c r="V120" s="544" t="s">
        <v>2119</v>
      </c>
      <c r="W120" s="47" t="s">
        <v>1391</v>
      </c>
      <c r="X120" s="350">
        <v>13303458698</v>
      </c>
    </row>
    <row r="121" spans="1:24">
      <c r="A121" s="109"/>
      <c r="B121" s="109"/>
      <c r="C121" s="499"/>
      <c r="D121" s="500"/>
      <c r="E121" s="499"/>
      <c r="F121" s="534"/>
      <c r="G121" s="534"/>
      <c r="H121" s="500"/>
      <c r="I121" s="331"/>
      <c r="J121" s="535"/>
      <c r="K121" s="352"/>
      <c r="L121" s="28"/>
      <c r="M121" s="109"/>
      <c r="N121" s="116"/>
      <c r="O121" s="331"/>
      <c r="P121" s="496"/>
      <c r="Q121" s="519"/>
      <c r="R121" s="540"/>
      <c r="S121" s="545"/>
      <c r="T121" s="109"/>
      <c r="U121" s="47" t="s">
        <v>2120</v>
      </c>
      <c r="V121" s="544" t="s">
        <v>2121</v>
      </c>
      <c r="W121" s="47" t="s">
        <v>1391</v>
      </c>
      <c r="X121" s="350">
        <v>15903556676</v>
      </c>
    </row>
    <row r="122" spans="1:24">
      <c r="A122" s="109"/>
      <c r="B122" s="109"/>
      <c r="C122" s="499"/>
      <c r="D122" s="500"/>
      <c r="E122" s="499"/>
      <c r="F122" s="534"/>
      <c r="G122" s="534"/>
      <c r="H122" s="500"/>
      <c r="I122" s="331"/>
      <c r="J122" s="535"/>
      <c r="K122" s="352"/>
      <c r="L122" s="28"/>
      <c r="M122" s="109"/>
      <c r="N122" s="116"/>
      <c r="O122" s="331"/>
      <c r="P122" s="496"/>
      <c r="Q122" s="519"/>
      <c r="R122" s="540"/>
      <c r="S122" s="545"/>
      <c r="T122" s="109"/>
      <c r="U122" s="47" t="s">
        <v>2122</v>
      </c>
      <c r="V122" s="544" t="s">
        <v>2123</v>
      </c>
      <c r="W122" s="47" t="s">
        <v>1391</v>
      </c>
      <c r="X122" s="350">
        <v>13643401719</v>
      </c>
    </row>
    <row r="123" spans="1:24">
      <c r="A123" s="109"/>
      <c r="B123" s="109"/>
      <c r="C123" s="499"/>
      <c r="D123" s="500"/>
      <c r="E123" s="499"/>
      <c r="F123" s="534"/>
      <c r="G123" s="534"/>
      <c r="H123" s="500"/>
      <c r="I123" s="331"/>
      <c r="J123" s="535"/>
      <c r="K123" s="352"/>
      <c r="L123" s="28"/>
      <c r="M123" s="109"/>
      <c r="N123" s="116"/>
      <c r="O123" s="331"/>
      <c r="P123" s="496"/>
      <c r="Q123" s="519"/>
      <c r="R123" s="540"/>
      <c r="S123" s="545"/>
      <c r="T123" s="109"/>
      <c r="U123" s="47" t="s">
        <v>2124</v>
      </c>
      <c r="V123" s="544" t="s">
        <v>2125</v>
      </c>
      <c r="W123" s="47" t="s">
        <v>1391</v>
      </c>
      <c r="X123" s="350">
        <v>13835570631</v>
      </c>
    </row>
    <row r="124" spans="1:24">
      <c r="A124" s="109"/>
      <c r="B124" s="109"/>
      <c r="C124" s="499"/>
      <c r="D124" s="500"/>
      <c r="E124" s="499"/>
      <c r="F124" s="534"/>
      <c r="G124" s="534"/>
      <c r="H124" s="500"/>
      <c r="I124" s="331"/>
      <c r="J124" s="535"/>
      <c r="K124" s="352"/>
      <c r="L124" s="28"/>
      <c r="M124" s="109"/>
      <c r="N124" s="116"/>
      <c r="O124" s="331"/>
      <c r="P124" s="496"/>
      <c r="Q124" s="519"/>
      <c r="R124" s="540"/>
      <c r="S124" s="545"/>
      <c r="T124" s="109"/>
      <c r="U124" s="47" t="s">
        <v>2126</v>
      </c>
      <c r="V124" s="544" t="s">
        <v>2127</v>
      </c>
      <c r="W124" s="47" t="s">
        <v>1391</v>
      </c>
      <c r="X124" s="350">
        <v>18835556847</v>
      </c>
    </row>
    <row r="125" spans="1:24">
      <c r="A125" s="109"/>
      <c r="B125" s="109"/>
      <c r="C125" s="499"/>
      <c r="D125" s="500"/>
      <c r="E125" s="499"/>
      <c r="F125" s="534"/>
      <c r="G125" s="534"/>
      <c r="H125" s="500"/>
      <c r="I125" s="331"/>
      <c r="J125" s="535"/>
      <c r="K125" s="352"/>
      <c r="L125" s="28"/>
      <c r="M125" s="109"/>
      <c r="N125" s="116"/>
      <c r="O125" s="331"/>
      <c r="P125" s="496"/>
      <c r="Q125" s="519"/>
      <c r="R125" s="540"/>
      <c r="S125" s="546"/>
      <c r="T125" s="109"/>
      <c r="U125" s="47" t="s">
        <v>2128</v>
      </c>
      <c r="V125" s="544" t="s">
        <v>2129</v>
      </c>
      <c r="W125" s="47" t="s">
        <v>2037</v>
      </c>
      <c r="X125" s="350">
        <v>16635585893</v>
      </c>
    </row>
    <row r="126" spans="1:24">
      <c r="A126" s="109"/>
      <c r="B126" s="109"/>
      <c r="C126" s="499"/>
      <c r="D126" s="500"/>
      <c r="E126" s="499"/>
      <c r="F126" s="534"/>
      <c r="G126" s="534"/>
      <c r="H126" s="500"/>
      <c r="I126" s="331"/>
      <c r="J126" s="535"/>
      <c r="K126" s="352"/>
      <c r="L126" s="28"/>
      <c r="M126" s="109"/>
      <c r="N126" s="116" t="s">
        <v>2130</v>
      </c>
      <c r="O126" s="331" t="s">
        <v>2131</v>
      </c>
      <c r="P126" s="496" t="s">
        <v>240</v>
      </c>
      <c r="Q126" s="519">
        <v>18935338484</v>
      </c>
      <c r="R126" s="519">
        <v>8</v>
      </c>
      <c r="S126" s="543"/>
      <c r="T126" s="109"/>
      <c r="U126" s="47" t="s">
        <v>2132</v>
      </c>
      <c r="V126" s="547" t="s">
        <v>2133</v>
      </c>
      <c r="W126" s="548" t="s">
        <v>1391</v>
      </c>
      <c r="X126" s="549">
        <v>13453524294</v>
      </c>
    </row>
    <row r="127" spans="1:24">
      <c r="A127" s="109"/>
      <c r="B127" s="109"/>
      <c r="C127" s="499"/>
      <c r="D127" s="500"/>
      <c r="E127" s="499"/>
      <c r="F127" s="534"/>
      <c r="G127" s="534"/>
      <c r="H127" s="500"/>
      <c r="I127" s="331"/>
      <c r="J127" s="535"/>
      <c r="K127" s="352"/>
      <c r="L127" s="28"/>
      <c r="M127" s="109"/>
      <c r="N127" s="116"/>
      <c r="O127" s="331"/>
      <c r="P127" s="496"/>
      <c r="Q127" s="519"/>
      <c r="R127" s="519"/>
      <c r="S127" s="545"/>
      <c r="T127" s="109"/>
      <c r="U127" s="47" t="s">
        <v>2134</v>
      </c>
      <c r="V127" s="47" t="s">
        <v>2135</v>
      </c>
      <c r="W127" s="548" t="s">
        <v>1391</v>
      </c>
      <c r="X127" s="549">
        <v>13994605679</v>
      </c>
    </row>
    <row r="128" spans="1:24">
      <c r="A128" s="109"/>
      <c r="B128" s="109"/>
      <c r="C128" s="499"/>
      <c r="D128" s="500"/>
      <c r="E128" s="499"/>
      <c r="F128" s="534"/>
      <c r="G128" s="534"/>
      <c r="H128" s="500"/>
      <c r="I128" s="331"/>
      <c r="J128" s="535"/>
      <c r="K128" s="352"/>
      <c r="L128" s="28"/>
      <c r="M128" s="109"/>
      <c r="N128" s="116"/>
      <c r="O128" s="331"/>
      <c r="P128" s="496"/>
      <c r="Q128" s="519"/>
      <c r="R128" s="519"/>
      <c r="S128" s="545"/>
      <c r="T128" s="109"/>
      <c r="U128" s="47" t="s">
        <v>2136</v>
      </c>
      <c r="V128" s="47" t="s">
        <v>2137</v>
      </c>
      <c r="W128" s="548" t="s">
        <v>1391</v>
      </c>
      <c r="X128" s="549">
        <v>18334561226</v>
      </c>
    </row>
    <row r="129" spans="1:24">
      <c r="A129" s="109"/>
      <c r="B129" s="109"/>
      <c r="C129" s="499"/>
      <c r="D129" s="500"/>
      <c r="E129" s="499"/>
      <c r="F129" s="534"/>
      <c r="G129" s="534"/>
      <c r="H129" s="500"/>
      <c r="I129" s="331"/>
      <c r="J129" s="535"/>
      <c r="K129" s="352"/>
      <c r="L129" s="28"/>
      <c r="M129" s="109"/>
      <c r="N129" s="116"/>
      <c r="O129" s="331"/>
      <c r="P129" s="496"/>
      <c r="Q129" s="519"/>
      <c r="R129" s="519"/>
      <c r="S129" s="545"/>
      <c r="T129" s="109"/>
      <c r="U129" s="47" t="s">
        <v>2138</v>
      </c>
      <c r="V129" s="47" t="s">
        <v>2139</v>
      </c>
      <c r="W129" s="548" t="s">
        <v>1391</v>
      </c>
      <c r="X129" s="549">
        <v>18334561259</v>
      </c>
    </row>
    <row r="130" spans="1:24">
      <c r="A130" s="109"/>
      <c r="B130" s="109"/>
      <c r="C130" s="499"/>
      <c r="D130" s="500"/>
      <c r="E130" s="499"/>
      <c r="F130" s="534"/>
      <c r="G130" s="534"/>
      <c r="H130" s="500"/>
      <c r="I130" s="202"/>
      <c r="J130" s="352"/>
      <c r="K130" s="352"/>
      <c r="L130" s="28"/>
      <c r="M130" s="109"/>
      <c r="N130" s="116"/>
      <c r="O130" s="331"/>
      <c r="P130" s="116"/>
      <c r="Q130" s="108"/>
      <c r="R130" s="108"/>
      <c r="S130" s="545"/>
      <c r="T130" s="109"/>
      <c r="U130" s="47" t="s">
        <v>2140</v>
      </c>
      <c r="V130" s="547" t="s">
        <v>2141</v>
      </c>
      <c r="W130" s="548" t="s">
        <v>1391</v>
      </c>
      <c r="X130" s="549">
        <v>13734255475</v>
      </c>
    </row>
    <row r="131" spans="1:24">
      <c r="A131" s="109"/>
      <c r="B131" s="109"/>
      <c r="C131" s="499"/>
      <c r="D131" s="500"/>
      <c r="E131" s="499"/>
      <c r="F131" s="534"/>
      <c r="G131" s="534"/>
      <c r="H131" s="500"/>
      <c r="I131" s="202"/>
      <c r="J131" s="352"/>
      <c r="K131" s="352"/>
      <c r="L131" s="28"/>
      <c r="M131" s="109"/>
      <c r="N131" s="116"/>
      <c r="O131" s="331"/>
      <c r="P131" s="496"/>
      <c r="Q131" s="519"/>
      <c r="R131" s="519"/>
      <c r="S131" s="545"/>
      <c r="T131" s="109"/>
      <c r="U131" s="47" t="s">
        <v>2142</v>
      </c>
      <c r="V131" s="547" t="s">
        <v>2143</v>
      </c>
      <c r="W131" s="548" t="s">
        <v>1391</v>
      </c>
      <c r="X131" s="549">
        <v>13643400532</v>
      </c>
    </row>
    <row r="132" spans="1:24">
      <c r="A132" s="109"/>
      <c r="B132" s="109"/>
      <c r="C132" s="499"/>
      <c r="D132" s="500"/>
      <c r="E132" s="499"/>
      <c r="F132" s="534"/>
      <c r="G132" s="534"/>
      <c r="H132" s="500"/>
      <c r="I132" s="202"/>
      <c r="J132" s="352"/>
      <c r="K132" s="352"/>
      <c r="L132" s="28"/>
      <c r="M132" s="109"/>
      <c r="N132" s="116"/>
      <c r="O132" s="331"/>
      <c r="P132" s="496"/>
      <c r="Q132" s="519"/>
      <c r="R132" s="519"/>
      <c r="S132" s="545"/>
      <c r="T132" s="109"/>
      <c r="U132" s="47" t="s">
        <v>2144</v>
      </c>
      <c r="V132" s="544" t="s">
        <v>2145</v>
      </c>
      <c r="W132" s="548" t="s">
        <v>1391</v>
      </c>
      <c r="X132" s="549">
        <v>13835582289</v>
      </c>
    </row>
    <row r="133" spans="1:24">
      <c r="A133" s="109"/>
      <c r="B133" s="109"/>
      <c r="C133" s="499"/>
      <c r="D133" s="500"/>
      <c r="E133" s="499"/>
      <c r="F133" s="534"/>
      <c r="G133" s="534"/>
      <c r="H133" s="500"/>
      <c r="I133" s="202"/>
      <c r="J133" s="352"/>
      <c r="K133" s="352"/>
      <c r="L133" s="28"/>
      <c r="M133" s="109"/>
      <c r="N133" s="116" t="s">
        <v>2107</v>
      </c>
      <c r="O133" s="331" t="s">
        <v>2108</v>
      </c>
      <c r="P133" s="496" t="s">
        <v>240</v>
      </c>
      <c r="Q133" s="540">
        <v>18935336512</v>
      </c>
      <c r="R133" s="540">
        <v>28.7</v>
      </c>
      <c r="S133" s="545"/>
      <c r="T133" s="109"/>
      <c r="U133" s="47" t="s">
        <v>2146</v>
      </c>
      <c r="V133" s="542" t="s">
        <v>2147</v>
      </c>
      <c r="W133" s="47" t="s">
        <v>1910</v>
      </c>
      <c r="X133" s="351" t="s">
        <v>2148</v>
      </c>
    </row>
    <row r="134" spans="1:24">
      <c r="A134" s="109"/>
      <c r="B134" s="109"/>
      <c r="C134" s="499"/>
      <c r="D134" s="500"/>
      <c r="E134" s="499"/>
      <c r="F134" s="534"/>
      <c r="G134" s="534"/>
      <c r="H134" s="500"/>
      <c r="I134" s="202"/>
      <c r="J134" s="352"/>
      <c r="K134" s="352"/>
      <c r="L134" s="28"/>
      <c r="M134" s="109"/>
      <c r="N134" s="116"/>
      <c r="O134" s="331"/>
      <c r="P134" s="496"/>
      <c r="Q134" s="540"/>
      <c r="R134" s="540"/>
      <c r="S134" s="545"/>
      <c r="T134" s="109"/>
      <c r="U134" s="47" t="s">
        <v>2149</v>
      </c>
      <c r="V134" s="542" t="s">
        <v>2150</v>
      </c>
      <c r="W134" s="47" t="s">
        <v>1910</v>
      </c>
      <c r="X134" s="350">
        <v>15835151066</v>
      </c>
    </row>
    <row r="135" spans="1:24">
      <c r="A135" s="109"/>
      <c r="B135" s="109"/>
      <c r="C135" s="499"/>
      <c r="D135" s="500"/>
      <c r="E135" s="499"/>
      <c r="F135" s="534"/>
      <c r="G135" s="534"/>
      <c r="H135" s="500"/>
      <c r="I135" s="202"/>
      <c r="J135" s="352"/>
      <c r="K135" s="352"/>
      <c r="L135" s="28"/>
      <c r="M135" s="109"/>
      <c r="N135" s="116"/>
      <c r="O135" s="331"/>
      <c r="P135" s="496"/>
      <c r="Q135" s="540"/>
      <c r="R135" s="540"/>
      <c r="S135" s="545"/>
      <c r="T135" s="109"/>
      <c r="U135" s="47" t="s">
        <v>2109</v>
      </c>
      <c r="V135" s="542" t="s">
        <v>2110</v>
      </c>
      <c r="W135" s="47" t="s">
        <v>1910</v>
      </c>
      <c r="X135" s="351" t="s">
        <v>2112</v>
      </c>
    </row>
    <row r="136" spans="1:24">
      <c r="A136" s="109"/>
      <c r="B136" s="109"/>
      <c r="C136" s="499"/>
      <c r="D136" s="500"/>
      <c r="E136" s="499"/>
      <c r="F136" s="534"/>
      <c r="G136" s="534"/>
      <c r="H136" s="500"/>
      <c r="I136" s="202"/>
      <c r="J136" s="352"/>
      <c r="K136" s="352"/>
      <c r="L136" s="28"/>
      <c r="M136" s="109"/>
      <c r="N136" s="116"/>
      <c r="O136" s="331"/>
      <c r="P136" s="496"/>
      <c r="Q136" s="540"/>
      <c r="R136" s="540"/>
      <c r="S136" s="545"/>
      <c r="T136" s="109"/>
      <c r="U136" s="47" t="s">
        <v>2151</v>
      </c>
      <c r="V136" s="542" t="s">
        <v>2152</v>
      </c>
      <c r="W136" s="47" t="s">
        <v>1894</v>
      </c>
      <c r="X136" s="351" t="s">
        <v>2153</v>
      </c>
    </row>
    <row r="137" spans="1:24">
      <c r="A137" s="109"/>
      <c r="B137" s="109"/>
      <c r="C137" s="499"/>
      <c r="D137" s="500"/>
      <c r="E137" s="499"/>
      <c r="F137" s="534"/>
      <c r="G137" s="534"/>
      <c r="H137" s="500"/>
      <c r="I137" s="202"/>
      <c r="J137" s="352"/>
      <c r="K137" s="352"/>
      <c r="L137" s="28"/>
      <c r="M137" s="109"/>
      <c r="N137" s="116"/>
      <c r="O137" s="331"/>
      <c r="P137" s="496"/>
      <c r="Q137" s="540"/>
      <c r="R137" s="540"/>
      <c r="S137" s="545"/>
      <c r="T137" s="109"/>
      <c r="U137" s="47" t="s">
        <v>2154</v>
      </c>
      <c r="V137" s="542" t="s">
        <v>2155</v>
      </c>
      <c r="W137" s="47" t="s">
        <v>1910</v>
      </c>
      <c r="X137" s="350">
        <v>13835573024</v>
      </c>
    </row>
    <row r="138" spans="1:24">
      <c r="A138" s="109"/>
      <c r="B138" s="109"/>
      <c r="C138" s="499"/>
      <c r="D138" s="500"/>
      <c r="E138" s="499"/>
      <c r="F138" s="534"/>
      <c r="G138" s="534"/>
      <c r="H138" s="500"/>
      <c r="I138" s="202"/>
      <c r="J138" s="352"/>
      <c r="K138" s="352"/>
      <c r="L138" s="28"/>
      <c r="M138" s="109"/>
      <c r="N138" s="116"/>
      <c r="O138" s="331"/>
      <c r="P138" s="496"/>
      <c r="Q138" s="540"/>
      <c r="R138" s="540"/>
      <c r="S138" s="545"/>
      <c r="T138" s="109"/>
      <c r="U138" s="47" t="s">
        <v>2156</v>
      </c>
      <c r="V138" s="542" t="s">
        <v>1457</v>
      </c>
      <c r="W138" s="47" t="s">
        <v>1910</v>
      </c>
      <c r="X138" s="350">
        <v>15698603357</v>
      </c>
    </row>
    <row r="139" spans="1:24">
      <c r="A139" s="109"/>
      <c r="B139" s="109"/>
      <c r="C139" s="499"/>
      <c r="D139" s="500"/>
      <c r="E139" s="499"/>
      <c r="F139" s="534"/>
      <c r="G139" s="534"/>
      <c r="H139" s="500"/>
      <c r="I139" s="202"/>
      <c r="J139" s="352"/>
      <c r="K139" s="352"/>
      <c r="L139" s="28"/>
      <c r="M139" s="109"/>
      <c r="N139" s="116"/>
      <c r="O139" s="331"/>
      <c r="P139" s="496"/>
      <c r="Q139" s="540"/>
      <c r="R139" s="540"/>
      <c r="S139" s="545"/>
      <c r="T139" s="109"/>
      <c r="U139" s="47" t="s">
        <v>2157</v>
      </c>
      <c r="V139" s="542" t="s">
        <v>2158</v>
      </c>
      <c r="W139" s="47" t="s">
        <v>1910</v>
      </c>
      <c r="X139" s="350">
        <v>13753504768</v>
      </c>
    </row>
    <row r="140" spans="1:24">
      <c r="A140" s="109"/>
      <c r="B140" s="109"/>
      <c r="C140" s="499"/>
      <c r="D140" s="500"/>
      <c r="E140" s="499"/>
      <c r="F140" s="534"/>
      <c r="G140" s="534"/>
      <c r="H140" s="500"/>
      <c r="I140" s="202"/>
      <c r="J140" s="352"/>
      <c r="K140" s="352"/>
      <c r="L140" s="28"/>
      <c r="M140" s="109"/>
      <c r="N140" s="116"/>
      <c r="O140" s="331"/>
      <c r="P140" s="496"/>
      <c r="Q140" s="540"/>
      <c r="R140" s="540"/>
      <c r="S140" s="545"/>
      <c r="T140" s="109"/>
      <c r="U140" s="47" t="s">
        <v>2159</v>
      </c>
      <c r="V140" s="542" t="s">
        <v>2160</v>
      </c>
      <c r="W140" s="47" t="s">
        <v>1910</v>
      </c>
      <c r="X140" s="350">
        <v>13935566540</v>
      </c>
    </row>
    <row r="141" spans="1:24">
      <c r="A141" s="109"/>
      <c r="B141" s="109"/>
      <c r="C141" s="499"/>
      <c r="D141" s="500"/>
      <c r="E141" s="499"/>
      <c r="F141" s="534"/>
      <c r="G141" s="534"/>
      <c r="H141" s="500"/>
      <c r="I141" s="202"/>
      <c r="J141" s="352"/>
      <c r="K141" s="352"/>
      <c r="L141" s="28"/>
      <c r="M141" s="109"/>
      <c r="N141" s="116"/>
      <c r="O141" s="331"/>
      <c r="P141" s="496"/>
      <c r="Q141" s="540"/>
      <c r="R141" s="540"/>
      <c r="S141" s="545"/>
      <c r="T141" s="109"/>
      <c r="U141" s="47" t="s">
        <v>2161</v>
      </c>
      <c r="V141" s="542" t="s">
        <v>2162</v>
      </c>
      <c r="W141" s="47" t="s">
        <v>1910</v>
      </c>
      <c r="X141" s="350">
        <v>18636575788</v>
      </c>
    </row>
    <row r="142" spans="1:24">
      <c r="A142" s="109"/>
      <c r="B142" s="109"/>
      <c r="C142" s="499"/>
      <c r="D142" s="500"/>
      <c r="E142" s="499"/>
      <c r="F142" s="534"/>
      <c r="G142" s="534"/>
      <c r="H142" s="500"/>
      <c r="I142" s="202"/>
      <c r="J142" s="352"/>
      <c r="K142" s="352"/>
      <c r="L142" s="28"/>
      <c r="M142" s="109"/>
      <c r="N142" s="116"/>
      <c r="O142" s="331"/>
      <c r="P142" s="496"/>
      <c r="Q142" s="540"/>
      <c r="R142" s="540"/>
      <c r="S142" s="545"/>
      <c r="T142" s="109"/>
      <c r="U142" s="47" t="s">
        <v>2163</v>
      </c>
      <c r="V142" s="542" t="s">
        <v>2164</v>
      </c>
      <c r="W142" s="47" t="s">
        <v>1910</v>
      </c>
      <c r="X142" s="350">
        <v>13935521920</v>
      </c>
    </row>
    <row r="143" spans="1:24">
      <c r="A143" s="109"/>
      <c r="B143" s="109"/>
      <c r="C143" s="499"/>
      <c r="D143" s="500"/>
      <c r="E143" s="499"/>
      <c r="F143" s="534"/>
      <c r="G143" s="534"/>
      <c r="H143" s="500"/>
      <c r="I143" s="202"/>
      <c r="J143" s="352"/>
      <c r="K143" s="352"/>
      <c r="L143" s="28"/>
      <c r="M143" s="109"/>
      <c r="N143" s="506"/>
      <c r="O143" s="331"/>
      <c r="P143" s="116"/>
      <c r="Q143" s="559"/>
      <c r="R143" s="559"/>
      <c r="S143" s="546"/>
      <c r="T143" s="109"/>
      <c r="U143" s="47" t="s">
        <v>2165</v>
      </c>
      <c r="V143" s="542" t="s">
        <v>2166</v>
      </c>
      <c r="W143" s="47" t="s">
        <v>1910</v>
      </c>
      <c r="X143" s="350">
        <v>13835570698</v>
      </c>
    </row>
    <row r="144" spans="1:24">
      <c r="A144" s="109">
        <v>7</v>
      </c>
      <c r="B144" s="496" t="s">
        <v>2167</v>
      </c>
      <c r="C144" s="499"/>
      <c r="D144" s="500"/>
      <c r="E144" s="499"/>
      <c r="F144" s="534"/>
      <c r="G144" s="534"/>
      <c r="H144" s="500"/>
      <c r="I144" s="331" t="s">
        <v>2168</v>
      </c>
      <c r="J144" s="535" t="s">
        <v>247</v>
      </c>
      <c r="K144" s="352">
        <v>13303552178</v>
      </c>
      <c r="L144" s="28">
        <v>20.72</v>
      </c>
      <c r="M144" s="109">
        <v>120</v>
      </c>
      <c r="N144" s="116" t="s">
        <v>317</v>
      </c>
      <c r="O144" s="331" t="s">
        <v>318</v>
      </c>
      <c r="P144" s="496" t="s">
        <v>244</v>
      </c>
      <c r="Q144" s="540">
        <v>15103552037</v>
      </c>
      <c r="R144" s="540">
        <v>20.5</v>
      </c>
      <c r="S144" s="543"/>
      <c r="T144" s="118" t="s">
        <v>250</v>
      </c>
      <c r="U144" s="47" t="s">
        <v>2169</v>
      </c>
      <c r="V144" s="47" t="s">
        <v>2170</v>
      </c>
      <c r="W144" s="47" t="s">
        <v>1391</v>
      </c>
      <c r="X144" s="350">
        <v>15135597335</v>
      </c>
    </row>
    <row r="145" spans="1:24">
      <c r="A145" s="109"/>
      <c r="B145" s="109"/>
      <c r="C145" s="499"/>
      <c r="D145" s="500"/>
      <c r="E145" s="499"/>
      <c r="F145" s="534"/>
      <c r="G145" s="534"/>
      <c r="H145" s="500"/>
      <c r="I145" s="331"/>
      <c r="J145" s="535"/>
      <c r="K145" s="352"/>
      <c r="L145" s="28"/>
      <c r="M145" s="109"/>
      <c r="N145" s="116"/>
      <c r="O145" s="331"/>
      <c r="P145" s="496"/>
      <c r="Q145" s="540"/>
      <c r="R145" s="540"/>
      <c r="S145" s="545"/>
      <c r="T145" s="183"/>
      <c r="U145" s="47" t="s">
        <v>2171</v>
      </c>
      <c r="V145" s="47" t="s">
        <v>2172</v>
      </c>
      <c r="W145" s="47" t="s">
        <v>1391</v>
      </c>
      <c r="X145" s="350">
        <v>13453514809</v>
      </c>
    </row>
    <row r="146" spans="1:24">
      <c r="A146" s="109"/>
      <c r="B146" s="109"/>
      <c r="C146" s="499"/>
      <c r="D146" s="500"/>
      <c r="E146" s="499"/>
      <c r="F146" s="534"/>
      <c r="G146" s="534"/>
      <c r="H146" s="500"/>
      <c r="I146" s="331"/>
      <c r="J146" s="535"/>
      <c r="K146" s="352"/>
      <c r="L146" s="28"/>
      <c r="M146" s="109"/>
      <c r="N146" s="116"/>
      <c r="O146" s="331"/>
      <c r="P146" s="496"/>
      <c r="Q146" s="540"/>
      <c r="R146" s="540"/>
      <c r="S146" s="545"/>
      <c r="T146" s="183"/>
      <c r="U146" s="47" t="s">
        <v>2173</v>
      </c>
      <c r="V146" s="47" t="s">
        <v>2174</v>
      </c>
      <c r="W146" s="47" t="s">
        <v>1391</v>
      </c>
      <c r="X146" s="350">
        <v>13503558201</v>
      </c>
    </row>
    <row r="147" spans="1:24">
      <c r="A147" s="109"/>
      <c r="B147" s="109"/>
      <c r="C147" s="499"/>
      <c r="D147" s="500"/>
      <c r="E147" s="499"/>
      <c r="F147" s="534"/>
      <c r="G147" s="534"/>
      <c r="H147" s="500"/>
      <c r="I147" s="331"/>
      <c r="J147" s="535"/>
      <c r="K147" s="352"/>
      <c r="L147" s="28"/>
      <c r="M147" s="109"/>
      <c r="N147" s="116"/>
      <c r="O147" s="331"/>
      <c r="P147" s="496"/>
      <c r="Q147" s="540"/>
      <c r="R147" s="540"/>
      <c r="S147" s="545"/>
      <c r="T147" s="183"/>
      <c r="U147" s="47" t="s">
        <v>2175</v>
      </c>
      <c r="V147" s="47" t="s">
        <v>2176</v>
      </c>
      <c r="W147" s="47" t="s">
        <v>1391</v>
      </c>
      <c r="X147" s="350">
        <v>13623553907</v>
      </c>
    </row>
    <row r="148" spans="1:24">
      <c r="A148" s="109"/>
      <c r="B148" s="109"/>
      <c r="C148" s="499"/>
      <c r="D148" s="500"/>
      <c r="E148" s="499"/>
      <c r="F148" s="534"/>
      <c r="G148" s="534"/>
      <c r="H148" s="500"/>
      <c r="I148" s="331"/>
      <c r="J148" s="535"/>
      <c r="K148" s="352"/>
      <c r="L148" s="28"/>
      <c r="M148" s="109"/>
      <c r="N148" s="116"/>
      <c r="O148" s="331"/>
      <c r="P148" s="496"/>
      <c r="Q148" s="540"/>
      <c r="R148" s="540"/>
      <c r="S148" s="545"/>
      <c r="T148" s="183"/>
      <c r="U148" s="47" t="s">
        <v>2177</v>
      </c>
      <c r="V148" s="47" t="s">
        <v>2178</v>
      </c>
      <c r="W148" s="47" t="s">
        <v>1391</v>
      </c>
      <c r="X148" s="350">
        <v>15135524597</v>
      </c>
    </row>
    <row r="149" spans="1:24">
      <c r="A149" s="109"/>
      <c r="B149" s="109"/>
      <c r="C149" s="499"/>
      <c r="D149" s="500"/>
      <c r="E149" s="499"/>
      <c r="F149" s="534"/>
      <c r="G149" s="534"/>
      <c r="H149" s="500"/>
      <c r="I149" s="331"/>
      <c r="J149" s="535"/>
      <c r="K149" s="352"/>
      <c r="L149" s="28"/>
      <c r="M149" s="109"/>
      <c r="N149" s="116"/>
      <c r="O149" s="331"/>
      <c r="P149" s="496"/>
      <c r="Q149" s="540"/>
      <c r="R149" s="540"/>
      <c r="S149" s="546"/>
      <c r="T149" s="121"/>
      <c r="U149" s="47" t="s">
        <v>2179</v>
      </c>
      <c r="V149" s="47" t="s">
        <v>2180</v>
      </c>
      <c r="W149" s="47" t="s">
        <v>1029</v>
      </c>
      <c r="X149" s="350">
        <v>18334561369</v>
      </c>
    </row>
    <row r="150" ht="24" spans="1:24">
      <c r="A150" s="326">
        <v>8</v>
      </c>
      <c r="B150" s="327" t="s">
        <v>544</v>
      </c>
      <c r="C150" s="499"/>
      <c r="D150" s="500"/>
      <c r="E150" s="499"/>
      <c r="F150" s="534"/>
      <c r="G150" s="534"/>
      <c r="H150" s="500"/>
      <c r="I150" s="331" t="s">
        <v>2106</v>
      </c>
      <c r="J150" s="535" t="s">
        <v>247</v>
      </c>
      <c r="K150" s="352">
        <v>13834775932</v>
      </c>
      <c r="L150" s="140">
        <v>19.002</v>
      </c>
      <c r="M150" s="326">
        <v>75.6</v>
      </c>
      <c r="N150" s="331" t="s">
        <v>2107</v>
      </c>
      <c r="O150" s="331" t="s">
        <v>2108</v>
      </c>
      <c r="P150" s="327" t="s">
        <v>240</v>
      </c>
      <c r="Q150" s="560">
        <v>18935336512</v>
      </c>
      <c r="R150" s="560">
        <v>10.8</v>
      </c>
      <c r="S150" s="540"/>
      <c r="T150" s="327" t="s">
        <v>27</v>
      </c>
      <c r="U150" s="47" t="s">
        <v>2181</v>
      </c>
      <c r="V150" s="542" t="s">
        <v>2182</v>
      </c>
      <c r="W150" s="47" t="s">
        <v>1910</v>
      </c>
      <c r="X150" s="350">
        <v>17692910160</v>
      </c>
    </row>
    <row r="151" spans="1:24">
      <c r="A151" s="109">
        <v>9</v>
      </c>
      <c r="B151" s="496" t="s">
        <v>2183</v>
      </c>
      <c r="C151" s="499"/>
      <c r="D151" s="500"/>
      <c r="E151" s="499"/>
      <c r="F151" s="534"/>
      <c r="G151" s="534"/>
      <c r="H151" s="500"/>
      <c r="I151" s="331" t="s">
        <v>2106</v>
      </c>
      <c r="J151" s="331" t="s">
        <v>247</v>
      </c>
      <c r="K151" s="352">
        <v>13834775932</v>
      </c>
      <c r="L151" s="28">
        <v>10.7</v>
      </c>
      <c r="M151" s="109">
        <v>64.8</v>
      </c>
      <c r="N151" s="116" t="s">
        <v>2107</v>
      </c>
      <c r="O151" s="331" t="s">
        <v>2108</v>
      </c>
      <c r="P151" s="496" t="s">
        <v>240</v>
      </c>
      <c r="Q151" s="540">
        <v>18935336512</v>
      </c>
      <c r="R151" s="540">
        <v>11.3</v>
      </c>
      <c r="S151" s="540"/>
      <c r="T151" s="496" t="s">
        <v>27</v>
      </c>
      <c r="U151" s="47" t="s">
        <v>2184</v>
      </c>
      <c r="V151" s="561" t="s">
        <v>2185</v>
      </c>
      <c r="W151" s="47" t="s">
        <v>1910</v>
      </c>
      <c r="X151" s="350">
        <v>15835551260</v>
      </c>
    </row>
    <row r="152" spans="1:24">
      <c r="A152" s="109">
        <v>10</v>
      </c>
      <c r="B152" s="496" t="s">
        <v>2186</v>
      </c>
      <c r="C152" s="499"/>
      <c r="D152" s="500"/>
      <c r="E152" s="499"/>
      <c r="F152" s="534"/>
      <c r="G152" s="534"/>
      <c r="H152" s="500"/>
      <c r="I152" s="331" t="s">
        <v>2187</v>
      </c>
      <c r="J152" s="331" t="s">
        <v>247</v>
      </c>
      <c r="K152" s="352">
        <v>13233668066</v>
      </c>
      <c r="L152" s="28">
        <v>12.784</v>
      </c>
      <c r="M152" s="109">
        <v>51.3</v>
      </c>
      <c r="N152" s="116" t="s">
        <v>2130</v>
      </c>
      <c r="O152" s="331" t="s">
        <v>2131</v>
      </c>
      <c r="P152" s="496" t="s">
        <v>240</v>
      </c>
      <c r="Q152" s="519">
        <v>18935338484</v>
      </c>
      <c r="R152" s="186"/>
      <c r="S152" s="543"/>
      <c r="T152" s="109" t="s">
        <v>250</v>
      </c>
      <c r="U152" s="547" t="s">
        <v>2188</v>
      </c>
      <c r="V152" s="547" t="s">
        <v>2141</v>
      </c>
      <c r="W152" s="548" t="s">
        <v>1391</v>
      </c>
      <c r="X152" s="549">
        <v>13734255475</v>
      </c>
    </row>
    <row r="153" spans="1:24">
      <c r="A153" s="109"/>
      <c r="B153" s="109"/>
      <c r="C153" s="499"/>
      <c r="D153" s="500"/>
      <c r="E153" s="499"/>
      <c r="F153" s="534"/>
      <c r="G153" s="534"/>
      <c r="H153" s="500"/>
      <c r="I153" s="331"/>
      <c r="J153" s="331"/>
      <c r="K153" s="352"/>
      <c r="L153" s="28"/>
      <c r="M153" s="109"/>
      <c r="N153" s="116"/>
      <c r="O153" s="331"/>
      <c r="P153" s="496"/>
      <c r="Q153" s="519"/>
      <c r="R153" s="186"/>
      <c r="S153" s="545"/>
      <c r="T153" s="109"/>
      <c r="U153" s="547" t="s">
        <v>2189</v>
      </c>
      <c r="V153" s="547" t="s">
        <v>2190</v>
      </c>
      <c r="W153" s="548" t="s">
        <v>1391</v>
      </c>
      <c r="X153" s="549">
        <v>15234526966</v>
      </c>
    </row>
    <row r="154" spans="1:24">
      <c r="A154" s="109"/>
      <c r="B154" s="109"/>
      <c r="C154" s="499"/>
      <c r="D154" s="500"/>
      <c r="E154" s="499"/>
      <c r="F154" s="534"/>
      <c r="G154" s="534"/>
      <c r="H154" s="500"/>
      <c r="I154" s="331"/>
      <c r="J154" s="331"/>
      <c r="K154" s="352"/>
      <c r="L154" s="28"/>
      <c r="M154" s="109"/>
      <c r="N154" s="116"/>
      <c r="O154" s="331"/>
      <c r="P154" s="496"/>
      <c r="Q154" s="519"/>
      <c r="R154" s="526"/>
      <c r="S154" s="545"/>
      <c r="T154" s="109"/>
      <c r="U154" s="547" t="s">
        <v>2191</v>
      </c>
      <c r="V154" s="547" t="s">
        <v>2192</v>
      </c>
      <c r="W154" s="548" t="s">
        <v>1391</v>
      </c>
      <c r="X154" s="549">
        <v>18003550661</v>
      </c>
    </row>
    <row r="155" spans="1:24">
      <c r="A155" s="109"/>
      <c r="B155" s="109"/>
      <c r="C155" s="499"/>
      <c r="D155" s="500"/>
      <c r="E155" s="499"/>
      <c r="F155" s="534"/>
      <c r="G155" s="534"/>
      <c r="H155" s="500"/>
      <c r="I155" s="331"/>
      <c r="J155" s="331"/>
      <c r="K155" s="352"/>
      <c r="L155" s="28"/>
      <c r="M155" s="109"/>
      <c r="N155" s="116"/>
      <c r="O155" s="331"/>
      <c r="P155" s="496"/>
      <c r="Q155" s="519"/>
      <c r="R155" s="527"/>
      <c r="S155" s="546"/>
      <c r="T155" s="109"/>
      <c r="U155" s="547" t="s">
        <v>2193</v>
      </c>
      <c r="V155" s="547" t="s">
        <v>2194</v>
      </c>
      <c r="W155" s="548" t="s">
        <v>1391</v>
      </c>
      <c r="X155" s="549">
        <v>18303451232</v>
      </c>
    </row>
    <row r="156" spans="1:24">
      <c r="A156" s="109">
        <v>11</v>
      </c>
      <c r="B156" s="496" t="s">
        <v>2195</v>
      </c>
      <c r="C156" s="499"/>
      <c r="D156" s="500"/>
      <c r="E156" s="499"/>
      <c r="F156" s="534"/>
      <c r="G156" s="534"/>
      <c r="H156" s="500"/>
      <c r="I156" s="331" t="s">
        <v>2187</v>
      </c>
      <c r="J156" s="331" t="s">
        <v>247</v>
      </c>
      <c r="K156" s="352">
        <v>13233668066</v>
      </c>
      <c r="L156" s="28">
        <v>11.667</v>
      </c>
      <c r="M156" s="109">
        <v>69.1</v>
      </c>
      <c r="N156" s="116" t="s">
        <v>374</v>
      </c>
      <c r="O156" s="331" t="s">
        <v>375</v>
      </c>
      <c r="P156" s="496" t="s">
        <v>240</v>
      </c>
      <c r="Q156" s="519">
        <v>13453577720</v>
      </c>
      <c r="R156" s="519">
        <v>11</v>
      </c>
      <c r="S156" s="519"/>
      <c r="T156" s="109" t="s">
        <v>250</v>
      </c>
      <c r="U156" s="47" t="s">
        <v>2196</v>
      </c>
      <c r="V156" s="47" t="s">
        <v>2197</v>
      </c>
      <c r="W156" s="47" t="s">
        <v>1442</v>
      </c>
      <c r="X156" s="350">
        <v>18335578980</v>
      </c>
    </row>
    <row r="157" spans="1:24">
      <c r="A157" s="107"/>
      <c r="B157" s="107"/>
      <c r="C157" s="499"/>
      <c r="D157" s="500"/>
      <c r="E157" s="499"/>
      <c r="F157" s="534"/>
      <c r="G157" s="534"/>
      <c r="H157" s="500"/>
      <c r="I157" s="331"/>
      <c r="J157" s="331"/>
      <c r="K157" s="352"/>
      <c r="L157" s="28"/>
      <c r="M157" s="107"/>
      <c r="N157" s="116"/>
      <c r="O157" s="331"/>
      <c r="P157" s="116"/>
      <c r="Q157" s="108"/>
      <c r="R157" s="108"/>
      <c r="S157" s="519"/>
      <c r="T157" s="107"/>
      <c r="U157" s="47" t="s">
        <v>2198</v>
      </c>
      <c r="V157" s="562" t="s">
        <v>2199</v>
      </c>
      <c r="W157" s="47" t="s">
        <v>1442</v>
      </c>
      <c r="X157" s="350">
        <v>18634986950</v>
      </c>
    </row>
    <row r="158" spans="1:24">
      <c r="A158" s="107"/>
      <c r="B158" s="107"/>
      <c r="C158" s="499"/>
      <c r="D158" s="500"/>
      <c r="E158" s="499"/>
      <c r="F158" s="534"/>
      <c r="G158" s="534"/>
      <c r="H158" s="500"/>
      <c r="I158" s="331"/>
      <c r="J158" s="331"/>
      <c r="K158" s="352"/>
      <c r="L158" s="28"/>
      <c r="M158" s="107"/>
      <c r="N158" s="116"/>
      <c r="O158" s="331"/>
      <c r="P158" s="116"/>
      <c r="Q158" s="108"/>
      <c r="R158" s="108"/>
      <c r="S158" s="108"/>
      <c r="T158" s="107"/>
      <c r="U158" s="47" t="s">
        <v>2200</v>
      </c>
      <c r="V158" s="47" t="s">
        <v>2201</v>
      </c>
      <c r="W158" s="47" t="s">
        <v>1442</v>
      </c>
      <c r="X158" s="350">
        <v>13467078088</v>
      </c>
    </row>
    <row r="159" spans="1:24">
      <c r="A159" s="107"/>
      <c r="B159" s="107"/>
      <c r="C159" s="499"/>
      <c r="D159" s="500"/>
      <c r="E159" s="499"/>
      <c r="F159" s="534"/>
      <c r="G159" s="534"/>
      <c r="H159" s="500"/>
      <c r="I159" s="331"/>
      <c r="J159" s="331"/>
      <c r="K159" s="352"/>
      <c r="L159" s="28"/>
      <c r="M159" s="107"/>
      <c r="N159" s="116"/>
      <c r="O159" s="331"/>
      <c r="P159" s="116"/>
      <c r="Q159" s="108"/>
      <c r="R159" s="108"/>
      <c r="S159" s="108"/>
      <c r="T159" s="107"/>
      <c r="U159" s="47" t="s">
        <v>2202</v>
      </c>
      <c r="V159" s="47" t="s">
        <v>2203</v>
      </c>
      <c r="W159" s="47" t="s">
        <v>1442</v>
      </c>
      <c r="X159" s="350">
        <v>16635513464</v>
      </c>
    </row>
    <row r="160" ht="14.25" spans="1:24">
      <c r="A160" s="550"/>
      <c r="B160" s="550"/>
      <c r="C160" s="551"/>
      <c r="D160" s="552"/>
      <c r="E160" s="551"/>
      <c r="F160" s="553"/>
      <c r="G160" s="553"/>
      <c r="H160" s="552"/>
      <c r="I160" s="555"/>
      <c r="J160" s="555"/>
      <c r="K160" s="556"/>
      <c r="L160" s="34"/>
      <c r="M160" s="550"/>
      <c r="N160" s="557"/>
      <c r="O160" s="555"/>
      <c r="P160" s="557"/>
      <c r="Q160" s="563"/>
      <c r="R160" s="563"/>
      <c r="S160" s="563"/>
      <c r="T160" s="550"/>
      <c r="U160" s="363" t="s">
        <v>2204</v>
      </c>
      <c r="V160" s="363" t="s">
        <v>2205</v>
      </c>
      <c r="W160" s="363" t="s">
        <v>1442</v>
      </c>
      <c r="X160" s="364">
        <v>13835526331</v>
      </c>
    </row>
    <row r="161" spans="1:24">
      <c r="A161" s="554"/>
      <c r="B161" s="554"/>
      <c r="C161" s="554"/>
      <c r="D161" s="554"/>
      <c r="E161" s="554"/>
      <c r="F161" s="554"/>
      <c r="G161" s="554"/>
      <c r="H161" s="554"/>
      <c r="I161" s="558">
        <v>8</v>
      </c>
      <c r="J161" s="558">
        <v>11</v>
      </c>
      <c r="K161" s="102">
        <v>9</v>
      </c>
      <c r="L161" s="558"/>
      <c r="M161" s="558"/>
      <c r="N161" s="558">
        <v>20</v>
      </c>
      <c r="O161" s="558">
        <v>10</v>
      </c>
      <c r="P161" s="554"/>
      <c r="Q161" s="554"/>
      <c r="R161" s="554"/>
      <c r="S161" s="554"/>
      <c r="T161" s="554"/>
      <c r="U161" s="507"/>
      <c r="V161" s="507"/>
      <c r="W161" s="507"/>
      <c r="X161" s="507"/>
    </row>
  </sheetData>
  <autoFilter xmlns:etc="http://www.wps.cn/officeDocument/2017/etCustomData" ref="N1:N161" etc:filterBottomFollowUsedRange="0">
    <extLst/>
  </autoFilter>
  <mergeCells count="182">
    <mergeCell ref="C3:D3"/>
    <mergeCell ref="E3:H3"/>
    <mergeCell ref="I3:M3"/>
    <mergeCell ref="N3:S3"/>
    <mergeCell ref="U3:X3"/>
    <mergeCell ref="A3:A4"/>
    <mergeCell ref="A6:A35"/>
    <mergeCell ref="A36:A96"/>
    <mergeCell ref="A97:A103"/>
    <mergeCell ref="A104:A116"/>
    <mergeCell ref="A118:A143"/>
    <mergeCell ref="A144:A149"/>
    <mergeCell ref="A152:A155"/>
    <mergeCell ref="A156:A160"/>
    <mergeCell ref="B3:B4"/>
    <mergeCell ref="B6:B35"/>
    <mergeCell ref="B36:B96"/>
    <mergeCell ref="B97:B103"/>
    <mergeCell ref="B104:B116"/>
    <mergeCell ref="B118:B143"/>
    <mergeCell ref="B144:B149"/>
    <mergeCell ref="B152:B155"/>
    <mergeCell ref="B156:B160"/>
    <mergeCell ref="E6:E35"/>
    <mergeCell ref="E36:E96"/>
    <mergeCell ref="E97:E103"/>
    <mergeCell ref="F6:F35"/>
    <mergeCell ref="F36:F96"/>
    <mergeCell ref="F97:F103"/>
    <mergeCell ref="G6:G35"/>
    <mergeCell ref="G36:G96"/>
    <mergeCell ref="G97:G103"/>
    <mergeCell ref="H6:H35"/>
    <mergeCell ref="H36:H96"/>
    <mergeCell ref="H97:H103"/>
    <mergeCell ref="I6:I35"/>
    <mergeCell ref="I36:I96"/>
    <mergeCell ref="I97:I103"/>
    <mergeCell ref="I104:I116"/>
    <mergeCell ref="I118:I143"/>
    <mergeCell ref="I144:I149"/>
    <mergeCell ref="I152:I155"/>
    <mergeCell ref="I156:I160"/>
    <mergeCell ref="J6:J35"/>
    <mergeCell ref="J36:J96"/>
    <mergeCell ref="J97:J103"/>
    <mergeCell ref="J104:J116"/>
    <mergeCell ref="J118:J143"/>
    <mergeCell ref="J144:J149"/>
    <mergeCell ref="J152:J155"/>
    <mergeCell ref="J156:J160"/>
    <mergeCell ref="K6:K35"/>
    <mergeCell ref="K36:K96"/>
    <mergeCell ref="K97:K103"/>
    <mergeCell ref="K104:K116"/>
    <mergeCell ref="K118:K143"/>
    <mergeCell ref="K144:K149"/>
    <mergeCell ref="K152:K155"/>
    <mergeCell ref="K156:K160"/>
    <mergeCell ref="L6:L35"/>
    <mergeCell ref="L36:L96"/>
    <mergeCell ref="L97:L103"/>
    <mergeCell ref="L104:L116"/>
    <mergeCell ref="L118:L143"/>
    <mergeCell ref="L144:L149"/>
    <mergeCell ref="L152:L155"/>
    <mergeCell ref="L156:L160"/>
    <mergeCell ref="M6:M35"/>
    <mergeCell ref="M36:M96"/>
    <mergeCell ref="M97:M103"/>
    <mergeCell ref="M104:M116"/>
    <mergeCell ref="M118:M143"/>
    <mergeCell ref="M144:M149"/>
    <mergeCell ref="M152:M155"/>
    <mergeCell ref="M156:M160"/>
    <mergeCell ref="N7:N22"/>
    <mergeCell ref="N23:N25"/>
    <mergeCell ref="N26:N35"/>
    <mergeCell ref="N36:N43"/>
    <mergeCell ref="N44:N57"/>
    <mergeCell ref="N58:N77"/>
    <mergeCell ref="N78:N82"/>
    <mergeCell ref="N83:N96"/>
    <mergeCell ref="N97:N103"/>
    <mergeCell ref="N104:N116"/>
    <mergeCell ref="N118:N125"/>
    <mergeCell ref="N126:N132"/>
    <mergeCell ref="N133:N143"/>
    <mergeCell ref="N144:N149"/>
    <mergeCell ref="N152:N155"/>
    <mergeCell ref="N156:N160"/>
    <mergeCell ref="O7:O22"/>
    <mergeCell ref="O23:O25"/>
    <mergeCell ref="O26:O35"/>
    <mergeCell ref="O36:O43"/>
    <mergeCell ref="O44:O57"/>
    <mergeCell ref="O58:O77"/>
    <mergeCell ref="O78:O82"/>
    <mergeCell ref="O83:O96"/>
    <mergeCell ref="O97:O103"/>
    <mergeCell ref="O104:O116"/>
    <mergeCell ref="O118:O125"/>
    <mergeCell ref="O126:O132"/>
    <mergeCell ref="O133:O143"/>
    <mergeCell ref="O144:O149"/>
    <mergeCell ref="O152:O155"/>
    <mergeCell ref="O156:O160"/>
    <mergeCell ref="P7:P22"/>
    <mergeCell ref="P23:P25"/>
    <mergeCell ref="P26:P35"/>
    <mergeCell ref="P36:P43"/>
    <mergeCell ref="P44:P57"/>
    <mergeCell ref="P58:P77"/>
    <mergeCell ref="P78:P82"/>
    <mergeCell ref="P83:P96"/>
    <mergeCell ref="P97:P103"/>
    <mergeCell ref="P104:P116"/>
    <mergeCell ref="P118:P125"/>
    <mergeCell ref="P126:P132"/>
    <mergeCell ref="P133:P143"/>
    <mergeCell ref="P144:P149"/>
    <mergeCell ref="P152:P155"/>
    <mergeCell ref="P156:P160"/>
    <mergeCell ref="Q7:Q22"/>
    <mergeCell ref="Q23:Q25"/>
    <mergeCell ref="Q26:Q35"/>
    <mergeCell ref="Q36:Q43"/>
    <mergeCell ref="Q44:Q57"/>
    <mergeCell ref="Q58:Q77"/>
    <mergeCell ref="Q78:Q82"/>
    <mergeCell ref="Q83:Q96"/>
    <mergeCell ref="Q97:Q103"/>
    <mergeCell ref="Q104:Q116"/>
    <mergeCell ref="Q118:Q125"/>
    <mergeCell ref="Q126:Q132"/>
    <mergeCell ref="Q133:Q143"/>
    <mergeCell ref="Q144:Q149"/>
    <mergeCell ref="Q152:Q155"/>
    <mergeCell ref="Q156:Q160"/>
    <mergeCell ref="R7:R22"/>
    <mergeCell ref="R23:R25"/>
    <mergeCell ref="R26:R35"/>
    <mergeCell ref="R36:R43"/>
    <mergeCell ref="R44:R57"/>
    <mergeCell ref="R58:R77"/>
    <mergeCell ref="R78:R82"/>
    <mergeCell ref="R83:R96"/>
    <mergeCell ref="R97:R103"/>
    <mergeCell ref="R104:R116"/>
    <mergeCell ref="R118:R125"/>
    <mergeCell ref="R126:R132"/>
    <mergeCell ref="R133:R143"/>
    <mergeCell ref="R144:R149"/>
    <mergeCell ref="R152:R155"/>
    <mergeCell ref="R156:R160"/>
    <mergeCell ref="S7:S22"/>
    <mergeCell ref="S23:S25"/>
    <mergeCell ref="S26:S35"/>
    <mergeCell ref="S36:S43"/>
    <mergeCell ref="S44:S57"/>
    <mergeCell ref="S58:S77"/>
    <mergeCell ref="S78:S82"/>
    <mergeCell ref="S83:S96"/>
    <mergeCell ref="S97:S103"/>
    <mergeCell ref="S104:S116"/>
    <mergeCell ref="S118:S125"/>
    <mergeCell ref="S126:S143"/>
    <mergeCell ref="S144:S149"/>
    <mergeCell ref="S152:S155"/>
    <mergeCell ref="S156:S160"/>
    <mergeCell ref="T3:T4"/>
    <mergeCell ref="T6:T35"/>
    <mergeCell ref="T36:T96"/>
    <mergeCell ref="T97:T103"/>
    <mergeCell ref="T104:T116"/>
    <mergeCell ref="T118:T143"/>
    <mergeCell ref="T144:T149"/>
    <mergeCell ref="T152:T155"/>
    <mergeCell ref="T156:T160"/>
    <mergeCell ref="A1:T2"/>
    <mergeCell ref="C6:D160"/>
    <mergeCell ref="E104:H160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省级</vt:lpstr>
      <vt:lpstr>市级</vt:lpstr>
      <vt:lpstr>县级</vt:lpstr>
      <vt:lpstr>潞州区√</vt:lpstr>
      <vt:lpstr>上党区√</vt:lpstr>
      <vt:lpstr>潞城区√</vt:lpstr>
      <vt:lpstr>屯留区√</vt:lpstr>
      <vt:lpstr>长子县√</vt:lpstr>
      <vt:lpstr>壶关县√</vt:lpstr>
      <vt:lpstr>平顺县√</vt:lpstr>
      <vt:lpstr>襄垣县√</vt:lpstr>
      <vt:lpstr>黎城县√</vt:lpstr>
      <vt:lpstr>武乡县√</vt:lpstr>
      <vt:lpstr>沁县√</vt:lpstr>
      <vt:lpstr>沁源县√</vt:lpstr>
      <vt:lpstr>漳泽湖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WPS_1727051439</cp:lastModifiedBy>
  <dcterms:created xsi:type="dcterms:W3CDTF">2017-01-25T09:38:00Z</dcterms:created>
  <cp:lastPrinted>2017-07-17T23:51:00Z</cp:lastPrinted>
  <dcterms:modified xsi:type="dcterms:W3CDTF">2025-11-12T09:01:13Z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6D67545094B94922A148BD7696B08600_13</vt:lpwstr>
  </property>
</Properties>
</file>