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85"/>
  </bookViews>
  <sheets>
    <sheet name="附件1" sheetId="7" r:id="rId1"/>
  </sheets>
  <calcPr calcId="144525"/>
</workbook>
</file>

<file path=xl/sharedStrings.xml><?xml version="1.0" encoding="utf-8"?>
<sst xmlns="http://schemas.openxmlformats.org/spreadsheetml/2006/main" count="19" uniqueCount="19">
  <si>
    <r>
      <rPr>
        <sz val="14"/>
        <color theme="1"/>
        <rFont val="方正书宋_GBK"/>
        <charset val="134"/>
      </rPr>
      <t>附件</t>
    </r>
    <r>
      <rPr>
        <sz val="14"/>
        <color theme="1"/>
        <rFont val="Times New Roman"/>
        <charset val="134"/>
      </rPr>
      <t>1</t>
    </r>
  </si>
  <si>
    <t>2023年武乡县大豆玉米带状复合种植补贴明细表</t>
  </si>
  <si>
    <t>单位：亩、元</t>
  </si>
  <si>
    <t>乡  镇</t>
  </si>
  <si>
    <t>种植面积</t>
  </si>
  <si>
    <t>中央补助资金</t>
  </si>
  <si>
    <t>省级补助资金</t>
  </si>
  <si>
    <t>县级补助资金</t>
  </si>
  <si>
    <t>合计</t>
  </si>
  <si>
    <t>备注</t>
  </si>
  <si>
    <t>洪水镇</t>
  </si>
  <si>
    <t>韩北镇</t>
  </si>
  <si>
    <t>监漳镇</t>
  </si>
  <si>
    <t>大有乡</t>
  </si>
  <si>
    <t>上司乡</t>
  </si>
  <si>
    <t>丰州镇</t>
  </si>
  <si>
    <t>涌泉乡</t>
  </si>
  <si>
    <t>分水岭乡</t>
  </si>
  <si>
    <t>合  计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</si>
</sst>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方正书宋_GBK"/>
      <charset val="134"/>
    </font>
    <font>
      <sz val="20"/>
      <color theme="1"/>
      <name val="方正小标宋简体"/>
      <charset val="134"/>
    </font>
    <font>
      <sz val="14"/>
      <color theme="1"/>
      <name val="方正小标宋简体"/>
      <charset val="134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14" fillId="0" borderId="0">
      <alignment vertical="center"/>
    </xf>
    <xf numFmtId="0" fontId="16" fillId="7" borderId="4" applyNumberFormat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>
      <protection locked="0"/>
    </xf>
    <xf numFmtId="0" fontId="10" fillId="26" borderId="0" applyNumberFormat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>
      <protection locked="0"/>
    </xf>
    <xf numFmtId="0" fontId="10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vertical="center"/>
    </xf>
  </cellXfs>
  <cellStyles count="73">
    <cellStyle name="常规" xfId="0" builtinId="0"/>
    <cellStyle name="常规村（社区）冬季清洁取暖改造确户信息表" xfId="1"/>
    <cellStyle name="常规_Sheet2" xfId="2"/>
    <cellStyle name="常规_Sheet3" xfId="3"/>
    <cellStyle name="常规_Sheet4" xfId="4"/>
    <cellStyle name="常规_Sheet8" xfId="5"/>
    <cellStyle name="常规 103" xfId="6"/>
    <cellStyle name="常规 62" xfId="7"/>
    <cellStyle name="常规 15" xfId="8"/>
    <cellStyle name="常规 2 4" xfId="9"/>
    <cellStyle name="常规_Sheet1" xfId="10"/>
    <cellStyle name="常规 107" xfId="11"/>
    <cellStyle name="常规 64" xfId="12"/>
    <cellStyle name="常规 16" xfId="13"/>
    <cellStyle name="常规 2 2 4" xfId="14"/>
    <cellStyle name="常规 2 2 2 2" xfId="15"/>
    <cellStyle name="40% - 强调文字颜色 6" xfId="16" builtinId="51"/>
    <cellStyle name="20% - 强调文字颜色 6" xfId="17" builtinId="50"/>
    <cellStyle name="常规 11" xfId="18"/>
    <cellStyle name="强调文字颜色 6" xfId="19" builtinId="49"/>
    <cellStyle name="40% - 强调文字颜色 5" xfId="20" builtinId="47"/>
    <cellStyle name="20% - 强调文字颜色 5" xfId="21" builtinId="46"/>
    <cellStyle name="强调文字颜色 5" xfId="22" builtinId="45"/>
    <cellStyle name="40% - 强调文字颜色 4" xfId="23" builtinId="43"/>
    <cellStyle name="标题 3" xfId="24" builtinId="18"/>
    <cellStyle name="解释性文本" xfId="25" builtinId="53"/>
    <cellStyle name="汇总" xfId="26" builtinId="25"/>
    <cellStyle name="常规 106" xfId="27"/>
    <cellStyle name="常规 63" xfId="28"/>
    <cellStyle name="百分比" xfId="29" builtinId="5"/>
    <cellStyle name="千位分隔" xfId="30" builtinId="3"/>
    <cellStyle name="标题 2" xfId="31" builtinId="17"/>
    <cellStyle name="常规 53" xfId="32"/>
    <cellStyle name="货币[0]" xfId="33" builtinId="7"/>
    <cellStyle name="常规 4" xfId="34"/>
    <cellStyle name="60% - 强调文字颜色 4" xfId="35" builtinId="44"/>
    <cellStyle name="警告文本" xfId="36" builtinId="11"/>
    <cellStyle name="20% - 强调文字颜色 2" xfId="37" builtinId="34"/>
    <cellStyle name="60% - 强调文字颜色 5" xfId="38" builtinId="48"/>
    <cellStyle name="标题 1" xfId="39" builtinId="16"/>
    <cellStyle name="超链接" xfId="40" builtinId="8"/>
    <cellStyle name="20% - 强调文字颜色 3" xfId="41" builtinId="38"/>
    <cellStyle name="货币" xfId="42" builtinId="4"/>
    <cellStyle name="20% - 强调文字颜色 4" xfId="43" builtinId="42"/>
    <cellStyle name="计算" xfId="44" builtinId="22"/>
    <cellStyle name="已访问的超链接" xfId="45" builtinId="9"/>
    <cellStyle name="千位分隔[0]" xfId="46" builtinId="6"/>
    <cellStyle name="强调文字颜色 4" xfId="47" builtinId="41"/>
    <cellStyle name="40% - 强调文字颜色 3" xfId="48" builtinId="39"/>
    <cellStyle name="常规 2 2" xfId="49"/>
    <cellStyle name="60% - 强调文字颜色 6" xfId="50" builtinId="52"/>
    <cellStyle name="输入" xfId="51" builtinId="20"/>
    <cellStyle name="输出" xfId="52" builtinId="21"/>
    <cellStyle name="常规_Sheet7" xfId="53"/>
    <cellStyle name="检查单元格" xfId="54" builtinId="23"/>
    <cellStyle name="链接单元格" xfId="55" builtinId="24"/>
    <cellStyle name="60% - 强调文字颜色 1" xfId="56" builtinId="32"/>
    <cellStyle name="常规 3" xfId="57"/>
    <cellStyle name="60% - 强调文字颜色 3" xfId="58" builtinId="40"/>
    <cellStyle name="注释" xfId="59" builtinId="10"/>
    <cellStyle name="标题" xfId="60" builtinId="15"/>
    <cellStyle name="好" xfId="61" builtinId="26"/>
    <cellStyle name="标题 4" xfId="62" builtinId="19"/>
    <cellStyle name="强调文字颜色 1" xfId="63" builtinId="29"/>
    <cellStyle name="适中" xfId="64" builtinId="28"/>
    <cellStyle name="20% - 强调文字颜色 1" xfId="65" builtinId="30"/>
    <cellStyle name="差" xfId="66" builtinId="27"/>
    <cellStyle name="强调文字颜色 2" xfId="67" builtinId="33"/>
    <cellStyle name="40% - 强调文字颜色 1" xfId="68" builtinId="31"/>
    <cellStyle name="常规 2" xfId="69"/>
    <cellStyle name="60% - 强调文字颜色 2" xfId="70" builtinId="36"/>
    <cellStyle name="40% - 强调文字颜色 2" xfId="71" builtinId="35"/>
    <cellStyle name="强调文字颜色 3" xfId="7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workbookViewId="0">
      <selection activeCell="A2" sqref="A2:G2"/>
    </sheetView>
  </sheetViews>
  <sheetFormatPr defaultColWidth="9" defaultRowHeight="15" outlineLevelCol="6"/>
  <cols>
    <col min="1" max="1" width="11.25" style="2" customWidth="1"/>
    <col min="2" max="2" width="13" style="1" customWidth="1"/>
    <col min="3" max="3" width="18.125" style="1" customWidth="1"/>
    <col min="4" max="4" width="17.75" style="1" customWidth="1"/>
    <col min="5" max="5" width="17.625" style="1" customWidth="1"/>
    <col min="6" max="6" width="12" style="1" customWidth="1"/>
    <col min="7" max="7" width="13.125" style="1" customWidth="1"/>
    <col min="8" max="16380" width="9" style="1"/>
  </cols>
  <sheetData>
    <row r="1" ht="32" customHeight="1" spans="1:1">
      <c r="A1" s="3" t="s">
        <v>0</v>
      </c>
    </row>
    <row r="2" s="1" customFormat="1" ht="75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8" customHeight="1" spans="1:7">
      <c r="A3" s="5" t="s">
        <v>2</v>
      </c>
      <c r="B3" s="5"/>
      <c r="C3" s="5"/>
      <c r="D3" s="5"/>
      <c r="E3" s="5"/>
      <c r="F3" s="5"/>
      <c r="G3" s="5"/>
    </row>
    <row r="4" s="1" customFormat="1" ht="52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13" t="s">
        <v>9</v>
      </c>
    </row>
    <row r="5" customFormat="1" ht="50" customHeight="1" spans="1:7">
      <c r="A5" s="7" t="s">
        <v>10</v>
      </c>
      <c r="B5" s="8">
        <v>4181.39</v>
      </c>
      <c r="C5" s="9">
        <v>627195</v>
      </c>
      <c r="D5" s="9">
        <v>209065</v>
      </c>
      <c r="E5" s="11">
        <f>B5*100</f>
        <v>418139</v>
      </c>
      <c r="F5" s="8">
        <f t="shared" ref="F5:F12" si="0">SUM(C5:E5)</f>
        <v>1254399</v>
      </c>
      <c r="G5" s="14"/>
    </row>
    <row r="6" customFormat="1" ht="50" customHeight="1" spans="1:7">
      <c r="A6" s="10" t="s">
        <v>11</v>
      </c>
      <c r="B6" s="8">
        <v>406</v>
      </c>
      <c r="C6" s="11">
        <f t="shared" ref="C6:C12" si="1">B6*150</f>
        <v>60900</v>
      </c>
      <c r="D6" s="11">
        <f t="shared" ref="D6:D12" si="2">B6*50</f>
        <v>20300</v>
      </c>
      <c r="E6" s="11">
        <f t="shared" ref="E6:E12" si="3">B6*100</f>
        <v>40600</v>
      </c>
      <c r="F6" s="8">
        <f t="shared" si="0"/>
        <v>121800</v>
      </c>
      <c r="G6" s="14"/>
    </row>
    <row r="7" customFormat="1" ht="50" customHeight="1" spans="1:7">
      <c r="A7" s="10" t="s">
        <v>12</v>
      </c>
      <c r="B7" s="8">
        <v>419.9</v>
      </c>
      <c r="C7" s="11">
        <f t="shared" si="1"/>
        <v>62985</v>
      </c>
      <c r="D7" s="11">
        <f t="shared" si="2"/>
        <v>20995</v>
      </c>
      <c r="E7" s="11">
        <f t="shared" si="3"/>
        <v>41990</v>
      </c>
      <c r="F7" s="8">
        <f t="shared" si="0"/>
        <v>125970</v>
      </c>
      <c r="G7" s="14"/>
    </row>
    <row r="8" customFormat="1" ht="50" customHeight="1" spans="1:7">
      <c r="A8" s="10" t="s">
        <v>13</v>
      </c>
      <c r="B8" s="8">
        <v>1400</v>
      </c>
      <c r="C8" s="11">
        <f t="shared" si="1"/>
        <v>210000</v>
      </c>
      <c r="D8" s="11">
        <f t="shared" si="2"/>
        <v>70000</v>
      </c>
      <c r="E8" s="11">
        <f t="shared" si="3"/>
        <v>140000</v>
      </c>
      <c r="F8" s="8">
        <f t="shared" si="0"/>
        <v>420000</v>
      </c>
      <c r="G8" s="14"/>
    </row>
    <row r="9" customFormat="1" ht="50" customHeight="1" spans="1:7">
      <c r="A9" s="10" t="s">
        <v>14</v>
      </c>
      <c r="B9" s="8">
        <v>1665.1</v>
      </c>
      <c r="C9" s="11">
        <f t="shared" si="1"/>
        <v>249765</v>
      </c>
      <c r="D9" s="11">
        <f t="shared" si="2"/>
        <v>83255</v>
      </c>
      <c r="E9" s="11">
        <f t="shared" si="3"/>
        <v>166510</v>
      </c>
      <c r="F9" s="8">
        <f t="shared" si="0"/>
        <v>499530</v>
      </c>
      <c r="G9" s="14"/>
    </row>
    <row r="10" customFormat="1" ht="50" customHeight="1" spans="1:7">
      <c r="A10" s="10" t="s">
        <v>15</v>
      </c>
      <c r="B10" s="8">
        <v>1235</v>
      </c>
      <c r="C10" s="11">
        <f t="shared" si="1"/>
        <v>185250</v>
      </c>
      <c r="D10" s="11">
        <f t="shared" si="2"/>
        <v>61750</v>
      </c>
      <c r="E10" s="11">
        <f t="shared" si="3"/>
        <v>123500</v>
      </c>
      <c r="F10" s="8">
        <f t="shared" si="0"/>
        <v>370500</v>
      </c>
      <c r="G10" s="14"/>
    </row>
    <row r="11" customFormat="1" ht="50" customHeight="1" spans="1:7">
      <c r="A11" s="10" t="s">
        <v>16</v>
      </c>
      <c r="B11" s="8">
        <v>206</v>
      </c>
      <c r="C11" s="11">
        <f t="shared" si="1"/>
        <v>30900</v>
      </c>
      <c r="D11" s="11">
        <f t="shared" si="2"/>
        <v>10300</v>
      </c>
      <c r="E11" s="11">
        <f t="shared" si="3"/>
        <v>20600</v>
      </c>
      <c r="F11" s="8">
        <f t="shared" si="0"/>
        <v>61800</v>
      </c>
      <c r="G11" s="14"/>
    </row>
    <row r="12" customFormat="1" ht="50" customHeight="1" spans="1:7">
      <c r="A12" s="10" t="s">
        <v>17</v>
      </c>
      <c r="B12" s="8">
        <v>486.7</v>
      </c>
      <c r="C12" s="11">
        <f t="shared" si="1"/>
        <v>73005</v>
      </c>
      <c r="D12" s="11">
        <f t="shared" si="2"/>
        <v>24335</v>
      </c>
      <c r="E12" s="11">
        <f t="shared" si="3"/>
        <v>48670</v>
      </c>
      <c r="F12" s="8">
        <f t="shared" si="0"/>
        <v>146010</v>
      </c>
      <c r="G12" s="14"/>
    </row>
    <row r="13" ht="50" customHeight="1" spans="1:7">
      <c r="A13" s="12" t="s">
        <v>18</v>
      </c>
      <c r="B13" s="8">
        <f>SUM(B5:B12)</f>
        <v>10000.09</v>
      </c>
      <c r="C13" s="8">
        <f>SUM(C5:C12)</f>
        <v>1500000</v>
      </c>
      <c r="D13" s="8">
        <f>SUM(D5:D12)</f>
        <v>500000</v>
      </c>
      <c r="E13" s="8">
        <f>SUM(E5:E12)</f>
        <v>1000009</v>
      </c>
      <c r="F13" s="8">
        <f>SUM(F5:F12)</f>
        <v>3000009</v>
      </c>
      <c r="G13" s="15"/>
    </row>
  </sheetData>
  <mergeCells count="2">
    <mergeCell ref="A2:G2"/>
    <mergeCell ref="A3:G3"/>
  </mergeCells>
  <printOptions horizontalCentered="1"/>
  <pageMargins left="0.747916666666667" right="0.747916666666667" top="0.984027777777778" bottom="0.984027777777778" header="0.511805555555556" footer="0.511805555555556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杨艳芳</dc:creator>
  <cp:lastModifiedBy>nyncj</cp:lastModifiedBy>
  <dcterms:created xsi:type="dcterms:W3CDTF">2022-01-12T01:11:00Z</dcterms:created>
  <dcterms:modified xsi:type="dcterms:W3CDTF">2023-08-25T16:32:47Z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053486E7EED55F262F67E864FA38825C</vt:lpwstr>
  </property>
</Properties>
</file>